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355" windowHeight="10020" tabRatio="761" activeTab="2"/>
  </bookViews>
  <sheets>
    <sheet name="1、收支预算总表（收支平衡）01表" sheetId="1" r:id="rId1"/>
    <sheet name="2、一般公共预算拨款支出预算表（按科目）06表" sheetId="2" r:id="rId2"/>
    <sheet name="3、“三公”经费预算统计表15表" sheetId="3" r:id="rId3"/>
  </sheets>
  <definedNames>
    <definedName name="_xlnm.Print_Area" localSheetId="0">'1、收支预算总表（收支平衡）01表'!$A$1:$T$26</definedName>
    <definedName name="_xlnm.Print_Area" localSheetId="1">'2、一般公共预算拨款支出预算表（按科目）06表'!$A$1:$I$14</definedName>
    <definedName name="_xlnm.Print_Titles" localSheetId="0">'1、收支预算总表（收支平衡）01表'!$1:$6</definedName>
    <definedName name="_xlnm.Print_Titles" localSheetId="1">'2、一般公共预算拨款支出预算表（按科目）06表'!$1:$7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<sst xmlns="http://schemas.openxmlformats.org/spreadsheetml/2006/main" count="102" uniqueCount="81">
  <si>
    <t>单位：万元</t>
  </si>
  <si>
    <t>科目编码</t>
  </si>
  <si>
    <t>单位编码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</si>
  <si>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</si>
  <si>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</si>
  <si>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</si>
  <si>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</si>
  <si>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</si>
  <si>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</si>
  <si>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</si>
  <si>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工资福利及对个人家庭补助支出</t>
  </si>
  <si>
    <t>商品和服务支出</t>
  </si>
  <si>
    <t>**</t>
  </si>
  <si>
    <t>小计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</si>
  <si>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</si>
  <si>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单位：万元</t>
  </si>
  <si>
    <t>项目</t>
  </si>
  <si>
    <t>共计</t>
  </si>
  <si>
    <t>1、因公出国（境）费用</t>
  </si>
  <si>
    <t>2、公务接待费</t>
  </si>
  <si>
    <t>3、公务用车费</t>
  </si>
  <si>
    <t>其中：（1）公务用车运行维护费</t>
  </si>
  <si>
    <t>“三公”经费预算数</t>
  </si>
  <si>
    <t xml:space="preserve">      （2）公务用车购置</t>
  </si>
  <si>
    <t>2015年“三公”经费预算统计表</t>
  </si>
  <si>
    <t>收 支 预 算 总 表</t>
  </si>
  <si>
    <t>项目</t>
  </si>
  <si>
    <t>收入</t>
  </si>
  <si>
    <t>支出</t>
  </si>
  <si>
    <t>一、工资福利支出</t>
  </si>
  <si>
    <t>二、对个人和家庭的补助</t>
  </si>
  <si>
    <t>三、商品和服务支出</t>
  </si>
  <si>
    <t>四、专项支出</t>
  </si>
  <si>
    <t>五、其他各项支出</t>
  </si>
  <si>
    <t>编内在职人员支出</t>
  </si>
  <si>
    <t>社会保障缴费</t>
  </si>
  <si>
    <t>超编人员支出</t>
  </si>
  <si>
    <t>离退休经费</t>
  </si>
  <si>
    <t>生活补助</t>
  </si>
  <si>
    <t>住房公积金</t>
  </si>
  <si>
    <t>助学金</t>
  </si>
  <si>
    <t>其他对个人和家庭的补助支出</t>
  </si>
  <si>
    <t>上缴上级支出</t>
  </si>
  <si>
    <t>对附属单位补助支出</t>
  </si>
  <si>
    <t>事业单位经营支出</t>
  </si>
  <si>
    <t>其他支出</t>
  </si>
  <si>
    <t>一、一般公共预算拨款</t>
  </si>
  <si>
    <t xml:space="preserve">    经费拨款</t>
  </si>
  <si>
    <t xml:space="preserve">    缴入国库的行政事业性收费安排的拨款</t>
  </si>
  <si>
    <t xml:space="preserve">    罚没收入</t>
  </si>
  <si>
    <t xml:space="preserve">    专项收入</t>
  </si>
  <si>
    <t xml:space="preserve">    国有资本经营收入</t>
  </si>
  <si>
    <t xml:space="preserve">    国有资源（资产）有偿使用收入</t>
  </si>
  <si>
    <t>二、财政专户管理资金</t>
  </si>
  <si>
    <t>三、政府性基金拨款</t>
  </si>
  <si>
    <t>四、其他各项收入</t>
  </si>
  <si>
    <t xml:space="preserve">    上级补助收入</t>
  </si>
  <si>
    <t xml:space="preserve">    附属单位上缴收入</t>
  </si>
  <si>
    <t xml:space="preserve">    事业单位经营收入</t>
  </si>
  <si>
    <t xml:space="preserve">    其他收入</t>
  </si>
  <si>
    <t>五、上年结转、结余</t>
  </si>
  <si>
    <t xml:space="preserve">    一般公共预算拨款结转、结余</t>
  </si>
  <si>
    <t xml:space="preserve">    财政专户结转、结余</t>
  </si>
  <si>
    <t xml:space="preserve">    政府性基金结转、结余</t>
  </si>
  <si>
    <t xml:space="preserve">    其他结转、结余</t>
  </si>
  <si>
    <t>单位：万元</t>
  </si>
  <si>
    <t>2015年一般公共预算（经费拨款）支出预算表(按科目)</t>
  </si>
  <si>
    <t>合计</t>
  </si>
  <si>
    <t>05</t>
  </si>
  <si>
    <t>01</t>
  </si>
  <si>
    <t>开封市城乡规划局</t>
  </si>
  <si>
    <t>210</t>
  </si>
  <si>
    <t>212</t>
  </si>
  <si>
    <t>99</t>
  </si>
  <si>
    <t>开封市城乡规划监察队</t>
  </si>
  <si>
    <t>开封市城市建设档案馆</t>
  </si>
  <si>
    <t>221</t>
  </si>
  <si>
    <t>02</t>
  </si>
  <si>
    <t>510001</t>
  </si>
  <si>
    <t>单位名称：开封市城乡规划局系统</t>
  </si>
  <si>
    <t>单位名称：开封市城乡规划局系统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</si>
</sst>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* _-&quot;¥&quot;#,##0;* \-&quot;¥&quot;#,##0;* _-&quot;¥&quot;&quot;-&quot;;@"/>
    <numFmt numFmtId="185" formatCode="* #,##0;* \-#,##0;* &quot;-&quot;;@"/>
    <numFmt numFmtId="186" formatCode="* _-&quot;¥&quot;#,##0.00;* \-&quot;¥&quot;#,##0.00;* _-&quot;¥&quot;&quot;-&quot;??;@"/>
    <numFmt numFmtId="187" formatCode="* #,##0.00;* \-#,##0.00;* &quot;-&quot;??;@"/>
    <numFmt numFmtId="188" formatCode="&quot;隐藏 64&quot;"/>
    <numFmt numFmtId="189" formatCode="&quot;隐藏 65&quot;"/>
    <numFmt numFmtId="190" formatCode="&quot;¥&quot;* _-#,##0;&quot;¥&quot;* \-#,##0;&quot;¥&quot;* _-&quot;-&quot;;@"/>
    <numFmt numFmtId="191" formatCode="&quot;¥&quot;* _-#,##0.00;&quot;¥&quot;* \-#,##0.00;&quot;¥&quot;* _-&quot;-&quot;??;@"/>
    <numFmt numFmtId="192" formatCode="#,##0.0"/>
    <numFmt numFmtId="193" formatCode="* #,##0.00;* \-#,##0.00;* &quot;&quot;??;@"/>
    <numFmt numFmtId="194" formatCode="#,##0.0_);[Red]\(#,##0.0\)"/>
    <numFmt numFmtId="195" formatCode=";;"/>
    <numFmt numFmtId="196" formatCode="00"/>
    <numFmt numFmtId="197" formatCode="0000"/>
    <numFmt numFmtId="198" formatCode="#,##0.0000"/>
    <numFmt numFmtId="199" formatCode="0.00_);[Red]\(0.00\)"/>
    <numFmt numFmtId="200" formatCode="* #,##0.0;* \-#,##0.0;* &quot;&quot;??;@"/>
    <numFmt numFmtId="201" formatCode="#,##0.0_ "/>
    <numFmt numFmtId="202" formatCode="0.0_);[Red]\(0.0\)"/>
    <numFmt numFmtId="203" formatCode="0_);[Red]\(0\)"/>
    <numFmt numFmtId="204" formatCode="#,##0_);[Red]\(#,##0\)"/>
    <numFmt numFmtId="205" formatCode="###,###,###,##0"/>
    <numFmt numFmtId="206" formatCode="#,##0.00_ "/>
    <numFmt numFmtId="207" formatCode="#,##0.0000_ "/>
    <numFmt numFmtId="208" formatCode="[$-804]yyyy&quot;年&quot;m&quot;月&quot;d&quot;日&quot;\ dddd"/>
    <numFmt numFmtId="209" formatCode="0.0_ "/>
    <numFmt numFmtId="210" formatCode="#,##0_ "/>
    <numFmt numFmtId="211" formatCode="0_ "/>
    <numFmt numFmtId="212" formatCode="#,##0.00_);[Red]\(#,##0.00\)"/>
    <numFmt numFmtId="213" formatCode="0.00_ "/>
    <numFmt numFmtId="214" formatCode="#,##0_ ;[Red]\-#,##0\ 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yyyy\-mm\-dd"/>
  </numFmts>
  <fonts count="11">
    <font>
      <sz val="12"/>
      <name val="宋体"/>
      <family val="0"/>
    </font>
    <font>
      <sz val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0"/>
      <name val="Arial"/>
      <family val="2"/>
    </font>
    <font>
      <b/>
      <sz val="20"/>
      <name val="宋体"/>
      <family val="0"/>
    </font>
    <font>
      <b/>
      <sz val="24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17" applyNumberFormat="1" applyFont="1" applyFill="1" applyAlignment="1" applyProtection="1">
      <alignment horizontal="right"/>
      <protection/>
    </xf>
    <xf numFmtId="0" fontId="1" fillId="0" borderId="0" xfId="17">
      <alignment/>
      <protection/>
    </xf>
    <xf numFmtId="0" fontId="5" fillId="0" borderId="0" xfId="17" applyNumberFormat="1" applyFont="1" applyFill="1" applyAlignment="1" applyProtection="1">
      <alignment horizontal="centerContinuous" vertical="center"/>
      <protection/>
    </xf>
    <xf numFmtId="0" fontId="6" fillId="0" borderId="0" xfId="17" applyNumberFormat="1" applyFont="1" applyFill="1" applyAlignment="1" applyProtection="1">
      <alignment horizontal="centerContinuous" vertical="center"/>
      <protection/>
    </xf>
    <xf numFmtId="0" fontId="1" fillId="0" borderId="0" xfId="17" applyAlignment="1">
      <alignment horizontal="centerContinuous" vertical="center"/>
      <protection/>
    </xf>
    <xf numFmtId="0" fontId="1" fillId="0" borderId="0" xfId="17" applyFill="1">
      <alignment/>
      <protection/>
    </xf>
    <xf numFmtId="0" fontId="7" fillId="0" borderId="1" xfId="17" applyNumberFormat="1" applyFont="1" applyFill="1" applyBorder="1" applyAlignment="1" applyProtection="1">
      <alignment horizontal="centerContinuous" vertical="center"/>
      <protection/>
    </xf>
    <xf numFmtId="0" fontId="7" fillId="0" borderId="2" xfId="17" applyNumberFormat="1" applyFont="1" applyFill="1" applyBorder="1" applyAlignment="1" applyProtection="1">
      <alignment horizontal="centerContinuous" vertical="center"/>
      <protection/>
    </xf>
    <xf numFmtId="0" fontId="7" fillId="0" borderId="3" xfId="17" applyNumberFormat="1" applyFont="1" applyFill="1" applyBorder="1" applyAlignment="1" applyProtection="1">
      <alignment horizontal="centerContinuous" vertical="center"/>
      <protection/>
    </xf>
    <xf numFmtId="0" fontId="7" fillId="0" borderId="4" xfId="17" applyFont="1" applyFill="1" applyBorder="1" applyAlignment="1">
      <alignment horizontal="center" vertical="center"/>
      <protection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9" fillId="0" borderId="0" xfId="0" applyFont="1" applyFill="1" applyAlignment="1">
      <alignment vertical="center"/>
    </xf>
    <xf numFmtId="0" fontId="1" fillId="0" borderId="0" xfId="17" applyFill="1" applyAlignment="1">
      <alignment horizontal="right" vertical="center"/>
      <protection/>
    </xf>
    <xf numFmtId="0" fontId="7" fillId="0" borderId="3" xfId="17" applyFont="1" applyFill="1" applyBorder="1" applyAlignment="1">
      <alignment horizontal="centerContinuous" vertical="center"/>
      <protection/>
    </xf>
    <xf numFmtId="0" fontId="7" fillId="0" borderId="1" xfId="17" applyFont="1" applyFill="1" applyBorder="1" applyAlignment="1">
      <alignment horizontal="centerContinuous" vertical="center"/>
      <protection/>
    </xf>
    <xf numFmtId="0" fontId="7" fillId="0" borderId="6" xfId="17" applyFont="1" applyFill="1" applyBorder="1" applyAlignment="1">
      <alignment horizontal="center" vertical="center"/>
      <protection/>
    </xf>
    <xf numFmtId="0" fontId="1" fillId="0" borderId="0" xfId="16">
      <alignment/>
      <protection/>
    </xf>
    <xf numFmtId="0" fontId="1" fillId="0" borderId="0" xfId="16" applyAlignment="1">
      <alignment horizontal="right"/>
      <protection/>
    </xf>
    <xf numFmtId="0" fontId="1" fillId="0" borderId="0" xfId="16" applyFill="1" applyAlignment="1">
      <alignment horizontal="right"/>
      <protection/>
    </xf>
    <xf numFmtId="3" fontId="1" fillId="0" borderId="5" xfId="16" applyNumberFormat="1" applyFont="1" applyFill="1" applyBorder="1" applyAlignment="1" applyProtection="1">
      <alignment horizontal="center" vertical="center" wrapText="1"/>
      <protection/>
    </xf>
    <xf numFmtId="3" fontId="1" fillId="0" borderId="4" xfId="16" applyNumberFormat="1" applyFont="1" applyFill="1" applyBorder="1" applyAlignment="1" applyProtection="1">
      <alignment horizontal="center" vertical="center" wrapText="1"/>
      <protection/>
    </xf>
    <xf numFmtId="0" fontId="1" fillId="0" borderId="5" xfId="16" applyBorder="1" applyAlignment="1">
      <alignment horizontal="center" vertical="center" wrapText="1"/>
      <protection/>
    </xf>
    <xf numFmtId="3" fontId="1" fillId="0" borderId="5" xfId="16" applyNumberFormat="1" applyFill="1" applyBorder="1" applyAlignment="1" applyProtection="1">
      <alignment horizontal="center" vertical="center" wrapText="1"/>
      <protection/>
    </xf>
    <xf numFmtId="0" fontId="1" fillId="0" borderId="5" xfId="16" applyFill="1" applyBorder="1" applyAlignment="1">
      <alignment horizontal="center" vertical="center" wrapText="1"/>
      <protection/>
    </xf>
    <xf numFmtId="3" fontId="1" fillId="0" borderId="5" xfId="16" applyNumberFormat="1" applyFont="1" applyFill="1" applyBorder="1" applyAlignment="1">
      <alignment horizontal="center" vertical="center" wrapText="1"/>
      <protection/>
    </xf>
    <xf numFmtId="0" fontId="1" fillId="0" borderId="0" xfId="16" applyBorder="1">
      <alignment/>
      <protection/>
    </xf>
    <xf numFmtId="0" fontId="1" fillId="0" borderId="7" xfId="16" applyFill="1" applyBorder="1" applyAlignment="1">
      <alignment horizontal="left" vertical="center" wrapText="1"/>
      <protection/>
    </xf>
    <xf numFmtId="0" fontId="1" fillId="0" borderId="1" xfId="16" applyFill="1" applyBorder="1" applyAlignment="1">
      <alignment horizontal="left" vertical="center" wrapText="1"/>
      <protection/>
    </xf>
    <xf numFmtId="0" fontId="1" fillId="0" borderId="0" xfId="16" applyFill="1">
      <alignment/>
      <protection/>
    </xf>
    <xf numFmtId="0" fontId="1" fillId="0" borderId="5" xfId="16" applyFill="1" applyBorder="1" applyAlignment="1">
      <alignment horizontal="left" vertical="center" wrapText="1"/>
      <protection/>
    </xf>
    <xf numFmtId="0" fontId="1" fillId="0" borderId="1" xfId="16" applyBorder="1" applyAlignment="1">
      <alignment horizontal="left" vertical="center" wrapText="1"/>
      <protection/>
    </xf>
    <xf numFmtId="198" fontId="1" fillId="0" borderId="0" xfId="16" applyNumberFormat="1" applyFont="1" applyFill="1" applyAlignment="1" applyProtection="1">
      <alignment/>
      <protection/>
    </xf>
    <xf numFmtId="0" fontId="1" fillId="0" borderId="0" xfId="16" applyAlignment="1">
      <alignment/>
      <protection/>
    </xf>
    <xf numFmtId="1" fontId="1" fillId="0" borderId="0" xfId="16" applyNumberFormat="1" applyFill="1" applyAlignment="1">
      <alignment horizontal="right" vertical="center"/>
      <protection/>
    </xf>
    <xf numFmtId="0" fontId="1" fillId="0" borderId="0" xfId="16" applyFont="1" applyAlignment="1">
      <alignment horizontal="right"/>
      <protection/>
    </xf>
    <xf numFmtId="49" fontId="7" fillId="0" borderId="8" xfId="17" applyNumberFormat="1" applyFont="1" applyFill="1" applyBorder="1" applyAlignment="1">
      <alignment horizontal="center" vertical="center"/>
      <protection/>
    </xf>
    <xf numFmtId="49" fontId="1" fillId="0" borderId="1" xfId="17" applyNumberFormat="1" applyFont="1" applyFill="1" applyBorder="1" applyAlignment="1" applyProtection="1">
      <alignment horizontal="center" vertical="center" wrapText="1"/>
      <protection/>
    </xf>
    <xf numFmtId="0" fontId="7" fillId="0" borderId="8" xfId="17" applyFont="1" applyFill="1" applyBorder="1" applyAlignment="1">
      <alignment horizontal="center" vertical="center"/>
      <protection/>
    </xf>
    <xf numFmtId="0" fontId="7" fillId="0" borderId="9" xfId="17" applyFont="1" applyFill="1" applyBorder="1" applyAlignment="1">
      <alignment horizontal="center" vertical="center"/>
      <protection/>
    </xf>
    <xf numFmtId="199" fontId="0" fillId="0" borderId="5" xfId="0" applyNumberFormat="1" applyBorder="1" applyAlignment="1">
      <alignment vertical="center"/>
    </xf>
    <xf numFmtId="0" fontId="7" fillId="0" borderId="5" xfId="17" applyFont="1" applyFill="1" applyBorder="1" applyAlignment="1">
      <alignment horizontal="center" vertical="center"/>
      <protection/>
    </xf>
    <xf numFmtId="49" fontId="1" fillId="0" borderId="5" xfId="17" applyNumberFormat="1" applyFont="1" applyFill="1" applyBorder="1" applyAlignment="1" applyProtection="1">
      <alignment horizontal="center" vertical="center"/>
      <protection/>
    </xf>
    <xf numFmtId="0" fontId="1" fillId="0" borderId="2" xfId="17" applyNumberFormat="1" applyFont="1" applyFill="1" applyBorder="1" applyAlignment="1" applyProtection="1">
      <alignment horizontal="center" vertical="center"/>
      <protection/>
    </xf>
    <xf numFmtId="201" fontId="1" fillId="0" borderId="2" xfId="17" applyNumberFormat="1" applyFont="1" applyFill="1" applyBorder="1" applyAlignment="1" applyProtection="1">
      <alignment horizontal="center" vertical="center" wrapText="1"/>
      <protection/>
    </xf>
    <xf numFmtId="201" fontId="1" fillId="0" borderId="1" xfId="17" applyNumberFormat="1" applyFont="1" applyFill="1" applyBorder="1" applyAlignment="1" applyProtection="1">
      <alignment horizontal="center" vertical="center" wrapText="1"/>
      <protection/>
    </xf>
    <xf numFmtId="201" fontId="1" fillId="0" borderId="5" xfId="17" applyNumberFormat="1" applyFont="1" applyFill="1" applyBorder="1" applyAlignment="1" applyProtection="1">
      <alignment horizontal="center" vertical="center" wrapText="1"/>
      <protection/>
    </xf>
    <xf numFmtId="192" fontId="1" fillId="0" borderId="0" xfId="17" applyNumberFormat="1" applyFill="1" applyAlignment="1">
      <alignment horizontal="center"/>
      <protection/>
    </xf>
    <xf numFmtId="0" fontId="1" fillId="0" borderId="0" xfId="17" applyAlignment="1">
      <alignment horizontal="center"/>
      <protection/>
    </xf>
    <xf numFmtId="206" fontId="1" fillId="2" borderId="4" xfId="16" applyNumberFormat="1" applyFont="1" applyFill="1" applyBorder="1" applyAlignment="1" applyProtection="1">
      <alignment horizontal="right" vertical="center"/>
      <protection/>
    </xf>
    <xf numFmtId="206" fontId="1" fillId="0" borderId="4" xfId="16" applyNumberFormat="1" applyFont="1" applyFill="1" applyBorder="1" applyAlignment="1" applyProtection="1">
      <alignment horizontal="right" vertical="center"/>
      <protection/>
    </xf>
    <xf numFmtId="199" fontId="0" fillId="0" borderId="5" xfId="0" applyNumberFormat="1" applyFont="1" applyFill="1" applyBorder="1" applyAlignment="1">
      <alignment horizontal="right" vertical="center"/>
    </xf>
    <xf numFmtId="206" fontId="1" fillId="0" borderId="3" xfId="16" applyNumberFormat="1" applyFill="1" applyBorder="1" applyAlignment="1">
      <alignment horizontal="right" vertical="center"/>
      <protection/>
    </xf>
    <xf numFmtId="206" fontId="1" fillId="0" borderId="5" xfId="16" applyNumberFormat="1" applyFont="1" applyFill="1" applyBorder="1" applyAlignment="1" applyProtection="1">
      <alignment horizontal="right" vertical="center"/>
      <protection/>
    </xf>
    <xf numFmtId="206" fontId="1" fillId="0" borderId="8" xfId="16" applyNumberFormat="1" applyFont="1" applyFill="1" applyBorder="1" applyAlignment="1" applyProtection="1">
      <alignment horizontal="right" vertical="center"/>
      <protection/>
    </xf>
    <xf numFmtId="206" fontId="1" fillId="0" borderId="3" xfId="16" applyNumberFormat="1" applyFont="1" applyFill="1" applyBorder="1" applyAlignment="1" applyProtection="1">
      <alignment horizontal="right" vertical="center"/>
      <protection/>
    </xf>
    <xf numFmtId="206" fontId="1" fillId="0" borderId="10" xfId="16" applyNumberFormat="1" applyFont="1" applyFill="1" applyBorder="1" applyAlignment="1" applyProtection="1">
      <alignment horizontal="right" vertical="center"/>
      <protection/>
    </xf>
    <xf numFmtId="206" fontId="1" fillId="2" borderId="5" xfId="16" applyNumberFormat="1" applyFont="1" applyFill="1" applyBorder="1" applyAlignment="1" applyProtection="1">
      <alignment horizontal="right" vertical="center"/>
      <protection/>
    </xf>
    <xf numFmtId="0" fontId="10" fillId="0" borderId="0" xfId="16" applyNumberFormat="1" applyFont="1" applyFill="1" applyAlignment="1" applyProtection="1">
      <alignment horizontal="center" vertical="center"/>
      <protection/>
    </xf>
    <xf numFmtId="3" fontId="1" fillId="0" borderId="1" xfId="16" applyNumberFormat="1" applyFont="1" applyFill="1" applyBorder="1" applyAlignment="1" applyProtection="1">
      <alignment horizontal="center" vertical="center" wrapText="1"/>
      <protection/>
    </xf>
    <xf numFmtId="3" fontId="1" fillId="0" borderId="5" xfId="16" applyNumberFormat="1" applyFont="1" applyFill="1" applyBorder="1" applyAlignment="1" applyProtection="1">
      <alignment horizontal="center" vertical="center" wrapText="1"/>
      <protection/>
    </xf>
    <xf numFmtId="3" fontId="1" fillId="0" borderId="4" xfId="16" applyNumberFormat="1" applyFont="1" applyFill="1" applyBorder="1" applyAlignment="1" applyProtection="1">
      <alignment horizontal="center" vertical="center" wrapText="1"/>
      <protection/>
    </xf>
    <xf numFmtId="0" fontId="1" fillId="0" borderId="5" xfId="16" applyNumberFormat="1" applyFont="1" applyFill="1" applyBorder="1" applyAlignment="1" applyProtection="1">
      <alignment horizontal="center" vertical="center" wrapText="1"/>
      <protection/>
    </xf>
    <xf numFmtId="3" fontId="1" fillId="0" borderId="10" xfId="16" applyNumberFormat="1" applyFont="1" applyFill="1" applyBorder="1" applyAlignment="1">
      <alignment horizontal="center" vertical="center" wrapText="1"/>
      <protection/>
    </xf>
    <xf numFmtId="3" fontId="1" fillId="0" borderId="5" xfId="16" applyNumberFormat="1" applyFont="1" applyFill="1" applyBorder="1" applyAlignment="1">
      <alignment horizontal="center" vertical="center" wrapText="1"/>
      <protection/>
    </xf>
    <xf numFmtId="3" fontId="1" fillId="0" borderId="11" xfId="16" applyNumberFormat="1" applyFont="1" applyFill="1" applyBorder="1" applyAlignment="1" applyProtection="1">
      <alignment horizontal="center" vertical="center" wrapText="1"/>
      <protection/>
    </xf>
    <xf numFmtId="3" fontId="1" fillId="0" borderId="3" xfId="16" applyNumberFormat="1" applyFont="1" applyFill="1" applyBorder="1" applyAlignment="1" applyProtection="1">
      <alignment horizontal="center" vertical="center" wrapText="1"/>
      <protection/>
    </xf>
    <xf numFmtId="0" fontId="1" fillId="0" borderId="10" xfId="16" applyNumberFormat="1" applyFont="1" applyFill="1" applyBorder="1" applyAlignment="1" applyProtection="1">
      <alignment horizontal="center" vertical="center" wrapText="1"/>
      <protection/>
    </xf>
    <xf numFmtId="0" fontId="1" fillId="0" borderId="12" xfId="17" applyFont="1" applyFill="1" applyBorder="1" applyAlignment="1">
      <alignment horizontal="left" vertical="center"/>
      <protection/>
    </xf>
    <xf numFmtId="0" fontId="1" fillId="0" borderId="12" xfId="17" applyFill="1" applyBorder="1" applyAlignment="1">
      <alignment horizontal="left" vertical="center"/>
      <protection/>
    </xf>
    <xf numFmtId="0" fontId="7" fillId="0" borderId="5" xfId="17" applyNumberFormat="1" applyFont="1" applyFill="1" applyBorder="1" applyAlignment="1" applyProtection="1">
      <alignment horizontal="center" vertical="center"/>
      <protection/>
    </xf>
    <xf numFmtId="0" fontId="7" fillId="0" borderId="10" xfId="17" applyNumberFormat="1" applyFont="1" applyFill="1" applyBorder="1" applyAlignment="1" applyProtection="1">
      <alignment horizontal="center" vertical="center" wrapText="1"/>
      <protection/>
    </xf>
    <xf numFmtId="0" fontId="7" fillId="0" borderId="5" xfId="17" applyNumberFormat="1" applyFont="1" applyFill="1" applyBorder="1" applyAlignment="1" applyProtection="1">
      <alignment horizontal="center" vertical="center" wrapText="1"/>
      <protection/>
    </xf>
    <xf numFmtId="0" fontId="7" fillId="0" borderId="11" xfId="17" applyNumberFormat="1" applyFont="1" applyFill="1" applyBorder="1" applyAlignment="1" applyProtection="1">
      <alignment horizontal="center" vertical="center" wrapText="1"/>
      <protection/>
    </xf>
    <xf numFmtId="0" fontId="7" fillId="0" borderId="3" xfId="17" applyNumberFormat="1" applyFont="1" applyFill="1" applyBorder="1" applyAlignment="1" applyProtection="1">
      <alignment horizontal="center" vertical="center" wrapText="1"/>
      <protection/>
    </xf>
    <xf numFmtId="0" fontId="7" fillId="0" borderId="7" xfId="17" applyNumberFormat="1" applyFont="1" applyFill="1" applyBorder="1" applyAlignment="1" applyProtection="1">
      <alignment horizontal="center" vertical="center" wrapText="1"/>
      <protection/>
    </xf>
    <xf numFmtId="0" fontId="7" fillId="0" borderId="1" xfId="17" applyNumberFormat="1" applyFont="1" applyFill="1" applyBorder="1" applyAlignment="1" applyProtection="1">
      <alignment horizontal="center" vertical="center" wrapText="1"/>
      <protection/>
    </xf>
    <xf numFmtId="0" fontId="7" fillId="0" borderId="3" xfId="17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/>
    </xf>
  </cellXfs>
  <cellStyles count="10">
    <cellStyle name="Normal" xfId="0"/>
    <cellStyle name="Percent" xfId="15"/>
    <cellStyle name="常规_2015年的报表_(301)开封市民政局_可执行项目" xfId="16"/>
    <cellStyle name="常规_EE70A06373940074E0430A0804CB0074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showGridLines="0" showZeros="0" workbookViewId="0" topLeftCell="A7">
      <selection activeCell="L16" sqref="L16"/>
    </sheetView>
  </sheetViews>
  <sheetFormatPr defaultColWidth="6.875" defaultRowHeight="14.25"/>
  <cols>
    <col min="1" max="1" width="29.625" style="20" customWidth="1"/>
    <col min="2" max="20" width="7.00390625" style="20" customWidth="1"/>
    <col min="21" max="16384" width="6.875" style="20" customWidth="1"/>
  </cols>
  <sheetData>
    <row r="1" ht="9.75" customHeight="1">
      <c r="T1" s="21"/>
    </row>
    <row r="2" spans="1:20" ht="23.25" customHeight="1">
      <c r="A2" s="61" t="s">
        <v>25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ht="9.75" customHeight="1">
      <c r="A3" s="22"/>
      <c r="T3" s="38" t="s">
        <v>65</v>
      </c>
    </row>
    <row r="4" spans="1:20" ht="17.25" customHeight="1">
      <c r="A4" s="62" t="s">
        <v>26</v>
      </c>
      <c r="B4" s="62" t="s">
        <v>27</v>
      </c>
      <c r="C4" s="65" t="s">
        <v>28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</row>
    <row r="5" spans="1:20" ht="14.25" customHeight="1">
      <c r="A5" s="62"/>
      <c r="B5" s="63"/>
      <c r="C5" s="68" t="s">
        <v>4</v>
      </c>
      <c r="D5" s="70" t="s">
        <v>29</v>
      </c>
      <c r="E5" s="70"/>
      <c r="F5" s="70"/>
      <c r="G5" s="70"/>
      <c r="H5" s="70" t="s">
        <v>30</v>
      </c>
      <c r="I5" s="70"/>
      <c r="J5" s="70"/>
      <c r="K5" s="70"/>
      <c r="L5" s="70"/>
      <c r="M5" s="70"/>
      <c r="N5" s="66" t="s">
        <v>31</v>
      </c>
      <c r="O5" s="66" t="s">
        <v>32</v>
      </c>
      <c r="P5" s="70" t="s">
        <v>33</v>
      </c>
      <c r="Q5" s="70"/>
      <c r="R5" s="70"/>
      <c r="S5" s="70"/>
      <c r="T5" s="70"/>
    </row>
    <row r="6" spans="1:22" ht="40.5" customHeight="1">
      <c r="A6" s="62"/>
      <c r="B6" s="64"/>
      <c r="C6" s="69"/>
      <c r="D6" s="24" t="s">
        <v>13</v>
      </c>
      <c r="E6" s="23" t="s">
        <v>34</v>
      </c>
      <c r="F6" s="23" t="s">
        <v>35</v>
      </c>
      <c r="G6" s="23" t="s">
        <v>36</v>
      </c>
      <c r="H6" s="25" t="s">
        <v>13</v>
      </c>
      <c r="I6" s="23" t="s">
        <v>37</v>
      </c>
      <c r="J6" s="23" t="s">
        <v>38</v>
      </c>
      <c r="K6" s="23" t="s">
        <v>39</v>
      </c>
      <c r="L6" s="26" t="s">
        <v>40</v>
      </c>
      <c r="M6" s="27" t="s">
        <v>41</v>
      </c>
      <c r="N6" s="67"/>
      <c r="O6" s="67"/>
      <c r="P6" s="25" t="s">
        <v>13</v>
      </c>
      <c r="Q6" s="28" t="s">
        <v>42</v>
      </c>
      <c r="R6" s="27" t="s">
        <v>43</v>
      </c>
      <c r="S6" s="25" t="s">
        <v>44</v>
      </c>
      <c r="T6" s="25" t="s">
        <v>45</v>
      </c>
      <c r="U6" s="29"/>
      <c r="V6" s="29"/>
    </row>
    <row r="7" spans="1:20" ht="19.5" customHeight="1">
      <c r="A7" s="30" t="s">
        <v>46</v>
      </c>
      <c r="B7" s="52">
        <f>SUM(B8:B13)</f>
        <v>653.8</v>
      </c>
      <c r="C7" s="52">
        <f aca="true" t="shared" si="0" ref="C7:T7">SUM(C8:C13)</f>
        <v>653.8</v>
      </c>
      <c r="D7" s="52">
        <f t="shared" si="0"/>
        <v>255.47000000000003</v>
      </c>
      <c r="E7" s="52">
        <f t="shared" si="0"/>
        <v>227.8</v>
      </c>
      <c r="F7" s="52">
        <f t="shared" si="0"/>
        <v>27.67</v>
      </c>
      <c r="G7" s="52">
        <f t="shared" si="0"/>
        <v>0</v>
      </c>
      <c r="H7" s="52">
        <f t="shared" si="0"/>
        <v>127.16</v>
      </c>
      <c r="I7" s="52">
        <f t="shared" si="0"/>
        <v>108.04</v>
      </c>
      <c r="J7" s="52">
        <f t="shared" si="0"/>
        <v>0.41</v>
      </c>
      <c r="K7" s="52">
        <f t="shared" si="0"/>
        <v>18.71</v>
      </c>
      <c r="L7" s="52">
        <f t="shared" si="0"/>
        <v>0</v>
      </c>
      <c r="M7" s="52">
        <f t="shared" si="0"/>
        <v>0</v>
      </c>
      <c r="N7" s="52">
        <f t="shared" si="0"/>
        <v>21.169999999999998</v>
      </c>
      <c r="O7" s="52">
        <f t="shared" si="0"/>
        <v>250</v>
      </c>
      <c r="P7" s="52">
        <f t="shared" si="0"/>
        <v>0</v>
      </c>
      <c r="Q7" s="52">
        <f t="shared" si="0"/>
        <v>0</v>
      </c>
      <c r="R7" s="52">
        <f t="shared" si="0"/>
        <v>0</v>
      </c>
      <c r="S7" s="52">
        <f t="shared" si="0"/>
        <v>0</v>
      </c>
      <c r="T7" s="52">
        <f t="shared" si="0"/>
        <v>0</v>
      </c>
    </row>
    <row r="8" spans="1:20" ht="19.5" customHeight="1">
      <c r="A8" s="31" t="s">
        <v>47</v>
      </c>
      <c r="B8" s="53">
        <f>C8</f>
        <v>398.5</v>
      </c>
      <c r="C8" s="55">
        <f>D8+H8+N8+O8+P8</f>
        <v>398.5</v>
      </c>
      <c r="D8" s="56">
        <f>SUM(E8:G8)</f>
        <v>255.47000000000003</v>
      </c>
      <c r="E8" s="56">
        <v>227.8</v>
      </c>
      <c r="F8" s="56">
        <v>27.67</v>
      </c>
      <c r="G8" s="56"/>
      <c r="H8" s="56">
        <f>SUM(I8:M8)</f>
        <v>127.16</v>
      </c>
      <c r="I8" s="56">
        <v>108.04</v>
      </c>
      <c r="J8" s="56">
        <v>0.41</v>
      </c>
      <c r="K8" s="56">
        <v>18.71</v>
      </c>
      <c r="L8" s="56"/>
      <c r="M8" s="56"/>
      <c r="N8" s="56">
        <v>15.87</v>
      </c>
      <c r="O8" s="56"/>
      <c r="P8" s="56">
        <f aca="true" t="shared" si="1" ref="P8:P18">SUM(Q8:T8)</f>
        <v>0</v>
      </c>
      <c r="Q8" s="56">
        <v>0</v>
      </c>
      <c r="R8" s="56">
        <v>0</v>
      </c>
      <c r="S8" s="56">
        <v>0</v>
      </c>
      <c r="T8" s="56">
        <v>0</v>
      </c>
    </row>
    <row r="9" spans="1:20" ht="21" customHeight="1">
      <c r="A9" s="31" t="s">
        <v>48</v>
      </c>
      <c r="B9" s="53">
        <f aca="true" t="shared" si="2" ref="B9:B25">C9</f>
        <v>0</v>
      </c>
      <c r="C9" s="55">
        <f aca="true" t="shared" si="3" ref="C9:C25">D9+H9+N9+O9+P9</f>
        <v>0</v>
      </c>
      <c r="D9" s="56">
        <f aca="true" t="shared" si="4" ref="D9:D25">SUM(E9:G9)</f>
        <v>0</v>
      </c>
      <c r="E9" s="56"/>
      <c r="F9" s="56"/>
      <c r="G9" s="56"/>
      <c r="H9" s="56">
        <f aca="true" t="shared" si="5" ref="H9:H25">SUM(I9:M9)</f>
        <v>0</v>
      </c>
      <c r="I9" s="56"/>
      <c r="J9" s="56"/>
      <c r="K9" s="56"/>
      <c r="L9" s="56"/>
      <c r="M9" s="56"/>
      <c r="N9" s="56"/>
      <c r="O9" s="56"/>
      <c r="P9" s="56">
        <f t="shared" si="1"/>
        <v>0</v>
      </c>
      <c r="Q9" s="56">
        <v>0</v>
      </c>
      <c r="R9" s="56">
        <v>0</v>
      </c>
      <c r="S9" s="56">
        <v>0</v>
      </c>
      <c r="T9" s="56">
        <v>0</v>
      </c>
    </row>
    <row r="10" spans="1:21" ht="19.5" customHeight="1">
      <c r="A10" s="31" t="s">
        <v>49</v>
      </c>
      <c r="B10" s="53">
        <f t="shared" si="2"/>
        <v>250</v>
      </c>
      <c r="C10" s="55">
        <f t="shared" si="3"/>
        <v>250</v>
      </c>
      <c r="D10" s="56">
        <f t="shared" si="4"/>
        <v>0</v>
      </c>
      <c r="E10" s="56"/>
      <c r="F10" s="56"/>
      <c r="G10" s="56"/>
      <c r="H10" s="56">
        <f t="shared" si="5"/>
        <v>0</v>
      </c>
      <c r="I10" s="56"/>
      <c r="J10" s="56"/>
      <c r="K10" s="56"/>
      <c r="L10" s="56"/>
      <c r="M10" s="56"/>
      <c r="N10" s="56"/>
      <c r="O10" s="56">
        <v>250</v>
      </c>
      <c r="P10" s="56">
        <f t="shared" si="1"/>
        <v>0</v>
      </c>
      <c r="Q10" s="56">
        <v>0</v>
      </c>
      <c r="R10" s="56">
        <v>0</v>
      </c>
      <c r="S10" s="56">
        <v>0</v>
      </c>
      <c r="T10" s="56">
        <v>0</v>
      </c>
      <c r="U10" s="32"/>
    </row>
    <row r="11" spans="1:22" ht="19.5" customHeight="1">
      <c r="A11" s="31" t="s">
        <v>50</v>
      </c>
      <c r="B11" s="53">
        <f t="shared" si="2"/>
        <v>0</v>
      </c>
      <c r="C11" s="55">
        <f t="shared" si="3"/>
        <v>0</v>
      </c>
      <c r="D11" s="56">
        <f t="shared" si="4"/>
        <v>0</v>
      </c>
      <c r="E11" s="53"/>
      <c r="F11" s="53"/>
      <c r="G11" s="53"/>
      <c r="H11" s="56">
        <f t="shared" si="5"/>
        <v>0</v>
      </c>
      <c r="I11" s="53"/>
      <c r="J11" s="53"/>
      <c r="K11" s="53"/>
      <c r="L11" s="53"/>
      <c r="M11" s="53"/>
      <c r="N11" s="53"/>
      <c r="O11" s="53"/>
      <c r="P11" s="56">
        <f t="shared" si="1"/>
        <v>0</v>
      </c>
      <c r="Q11" s="53">
        <v>0</v>
      </c>
      <c r="R11" s="53">
        <v>0</v>
      </c>
      <c r="S11" s="53">
        <v>0</v>
      </c>
      <c r="T11" s="53">
        <v>0</v>
      </c>
      <c r="U11" s="32"/>
      <c r="V11" s="32"/>
    </row>
    <row r="12" spans="1:22" ht="17.25" customHeight="1">
      <c r="A12" s="31" t="s">
        <v>51</v>
      </c>
      <c r="B12" s="53">
        <f t="shared" si="2"/>
        <v>0</v>
      </c>
      <c r="C12" s="55">
        <f t="shared" si="3"/>
        <v>0</v>
      </c>
      <c r="D12" s="56">
        <f t="shared" si="4"/>
        <v>0</v>
      </c>
      <c r="E12" s="57"/>
      <c r="F12" s="57"/>
      <c r="G12" s="57"/>
      <c r="H12" s="56">
        <f t="shared" si="5"/>
        <v>0</v>
      </c>
      <c r="I12" s="57"/>
      <c r="J12" s="57"/>
      <c r="K12" s="57"/>
      <c r="L12" s="57"/>
      <c r="M12" s="57"/>
      <c r="N12" s="57"/>
      <c r="O12" s="57"/>
      <c r="P12" s="56">
        <f t="shared" si="1"/>
        <v>0</v>
      </c>
      <c r="Q12" s="57">
        <v>0</v>
      </c>
      <c r="R12" s="57">
        <v>0</v>
      </c>
      <c r="S12" s="57">
        <v>0</v>
      </c>
      <c r="T12" s="53">
        <v>0</v>
      </c>
      <c r="U12" s="32"/>
      <c r="V12" s="32"/>
    </row>
    <row r="13" spans="1:22" ht="16.5" customHeight="1">
      <c r="A13" s="31" t="s">
        <v>52</v>
      </c>
      <c r="B13" s="53">
        <f t="shared" si="2"/>
        <v>5.3</v>
      </c>
      <c r="C13" s="55">
        <f t="shared" si="3"/>
        <v>5.3</v>
      </c>
      <c r="D13" s="56">
        <f t="shared" si="4"/>
        <v>0</v>
      </c>
      <c r="E13" s="58"/>
      <c r="F13" s="58"/>
      <c r="G13" s="58"/>
      <c r="H13" s="56">
        <f t="shared" si="5"/>
        <v>0</v>
      </c>
      <c r="I13" s="58"/>
      <c r="J13" s="58"/>
      <c r="K13" s="58"/>
      <c r="L13" s="58"/>
      <c r="M13" s="58"/>
      <c r="N13" s="58">
        <v>5.3</v>
      </c>
      <c r="O13" s="58"/>
      <c r="P13" s="56">
        <f t="shared" si="1"/>
        <v>0</v>
      </c>
      <c r="Q13" s="58">
        <v>0</v>
      </c>
      <c r="R13" s="58">
        <v>0</v>
      </c>
      <c r="S13" s="58">
        <v>0</v>
      </c>
      <c r="T13" s="58">
        <v>0</v>
      </c>
      <c r="U13" s="32"/>
      <c r="V13" s="32"/>
    </row>
    <row r="14" spans="1:21" ht="19.5" customHeight="1">
      <c r="A14" s="33" t="s">
        <v>53</v>
      </c>
      <c r="B14" s="53">
        <f t="shared" si="2"/>
        <v>0</v>
      </c>
      <c r="C14" s="55">
        <f t="shared" si="3"/>
        <v>0</v>
      </c>
      <c r="D14" s="56">
        <f t="shared" si="4"/>
        <v>0</v>
      </c>
      <c r="E14" s="59"/>
      <c r="F14" s="59"/>
      <c r="G14" s="59"/>
      <c r="H14" s="56">
        <f t="shared" si="5"/>
        <v>0</v>
      </c>
      <c r="I14" s="59"/>
      <c r="J14" s="59"/>
      <c r="K14" s="59"/>
      <c r="L14" s="59"/>
      <c r="M14" s="59"/>
      <c r="N14" s="59"/>
      <c r="O14" s="59"/>
      <c r="P14" s="56">
        <f t="shared" si="1"/>
        <v>0</v>
      </c>
      <c r="Q14" s="59">
        <v>0</v>
      </c>
      <c r="R14" s="59">
        <v>0</v>
      </c>
      <c r="S14" s="59">
        <v>0</v>
      </c>
      <c r="T14" s="59">
        <v>0</v>
      </c>
      <c r="U14" s="32"/>
    </row>
    <row r="15" spans="1:21" ht="19.5" customHeight="1">
      <c r="A15" s="33" t="s">
        <v>54</v>
      </c>
      <c r="B15" s="53">
        <f t="shared" si="2"/>
        <v>0</v>
      </c>
      <c r="C15" s="55">
        <f t="shared" si="3"/>
        <v>0</v>
      </c>
      <c r="D15" s="56">
        <f t="shared" si="4"/>
        <v>0</v>
      </c>
      <c r="E15" s="56"/>
      <c r="F15" s="56"/>
      <c r="G15" s="56"/>
      <c r="H15" s="56">
        <f t="shared" si="5"/>
        <v>0</v>
      </c>
      <c r="I15" s="56"/>
      <c r="J15" s="56"/>
      <c r="K15" s="56"/>
      <c r="L15" s="56"/>
      <c r="M15" s="56"/>
      <c r="N15" s="56"/>
      <c r="O15" s="56"/>
      <c r="P15" s="56">
        <f t="shared" si="1"/>
        <v>0</v>
      </c>
      <c r="Q15" s="56">
        <v>0</v>
      </c>
      <c r="R15" s="56">
        <v>0</v>
      </c>
      <c r="S15" s="56">
        <v>0</v>
      </c>
      <c r="T15" s="56">
        <v>0</v>
      </c>
      <c r="U15" s="32"/>
    </row>
    <row r="16" spans="1:21" ht="19.5" customHeight="1">
      <c r="A16" s="33" t="s">
        <v>55</v>
      </c>
      <c r="B16" s="53">
        <f t="shared" si="2"/>
        <v>200</v>
      </c>
      <c r="C16" s="60">
        <f aca="true" t="shared" si="6" ref="C16:T16">SUM(C17:C20)</f>
        <v>200</v>
      </c>
      <c r="D16" s="60">
        <f t="shared" si="6"/>
        <v>0</v>
      </c>
      <c r="E16" s="60">
        <f t="shared" si="6"/>
        <v>0</v>
      </c>
      <c r="F16" s="60">
        <f t="shared" si="6"/>
        <v>0</v>
      </c>
      <c r="G16" s="60">
        <f t="shared" si="6"/>
        <v>0</v>
      </c>
      <c r="H16" s="60">
        <f t="shared" si="6"/>
        <v>0</v>
      </c>
      <c r="I16" s="60">
        <f t="shared" si="6"/>
        <v>0</v>
      </c>
      <c r="J16" s="60">
        <f t="shared" si="6"/>
        <v>0</v>
      </c>
      <c r="K16" s="60">
        <f t="shared" si="6"/>
        <v>0</v>
      </c>
      <c r="L16" s="60">
        <f t="shared" si="6"/>
        <v>0</v>
      </c>
      <c r="M16" s="60">
        <f t="shared" si="6"/>
        <v>0</v>
      </c>
      <c r="N16" s="60">
        <f t="shared" si="6"/>
        <v>0</v>
      </c>
      <c r="O16" s="60">
        <f t="shared" si="6"/>
        <v>0</v>
      </c>
      <c r="P16" s="56">
        <f t="shared" si="1"/>
        <v>200</v>
      </c>
      <c r="Q16" s="60">
        <f t="shared" si="6"/>
        <v>0</v>
      </c>
      <c r="R16" s="60">
        <f t="shared" si="6"/>
        <v>0</v>
      </c>
      <c r="S16" s="60">
        <f t="shared" si="6"/>
        <v>200</v>
      </c>
      <c r="T16" s="60">
        <f t="shared" si="6"/>
        <v>0</v>
      </c>
      <c r="U16" s="32"/>
    </row>
    <row r="17" spans="1:21" ht="19.5" customHeight="1">
      <c r="A17" s="31" t="s">
        <v>56</v>
      </c>
      <c r="B17" s="53">
        <f t="shared" si="2"/>
        <v>0</v>
      </c>
      <c r="C17" s="55">
        <f t="shared" si="3"/>
        <v>0</v>
      </c>
      <c r="D17" s="56">
        <f t="shared" si="4"/>
        <v>0</v>
      </c>
      <c r="E17" s="56"/>
      <c r="F17" s="56"/>
      <c r="G17" s="56"/>
      <c r="H17" s="56">
        <f t="shared" si="5"/>
        <v>0</v>
      </c>
      <c r="I17" s="56"/>
      <c r="J17" s="56"/>
      <c r="K17" s="56"/>
      <c r="L17" s="56"/>
      <c r="M17" s="56"/>
      <c r="N17" s="56"/>
      <c r="O17" s="56"/>
      <c r="P17" s="56">
        <f t="shared" si="1"/>
        <v>0</v>
      </c>
      <c r="Q17" s="56">
        <v>0</v>
      </c>
      <c r="R17" s="56">
        <v>0</v>
      </c>
      <c r="S17" s="56">
        <v>0</v>
      </c>
      <c r="T17" s="56">
        <v>0</v>
      </c>
      <c r="U17" s="32"/>
    </row>
    <row r="18" spans="1:21" ht="19.5" customHeight="1">
      <c r="A18" s="34" t="s">
        <v>57</v>
      </c>
      <c r="B18" s="53">
        <f t="shared" si="2"/>
        <v>0</v>
      </c>
      <c r="C18" s="55">
        <f t="shared" si="3"/>
        <v>0</v>
      </c>
      <c r="D18" s="56">
        <f t="shared" si="4"/>
        <v>0</v>
      </c>
      <c r="E18" s="56"/>
      <c r="F18" s="56"/>
      <c r="G18" s="56"/>
      <c r="H18" s="56">
        <f t="shared" si="5"/>
        <v>0</v>
      </c>
      <c r="I18" s="56"/>
      <c r="J18" s="56"/>
      <c r="K18" s="56"/>
      <c r="L18" s="56"/>
      <c r="M18" s="56"/>
      <c r="N18" s="56"/>
      <c r="O18" s="56"/>
      <c r="P18" s="56">
        <f t="shared" si="1"/>
        <v>0</v>
      </c>
      <c r="Q18" s="56">
        <v>0</v>
      </c>
      <c r="R18" s="56">
        <v>0</v>
      </c>
      <c r="S18" s="56">
        <v>0</v>
      </c>
      <c r="T18" s="56">
        <v>0</v>
      </c>
      <c r="U18" s="32"/>
    </row>
    <row r="19" spans="1:21" ht="19.5" customHeight="1">
      <c r="A19" s="31" t="s">
        <v>58</v>
      </c>
      <c r="B19" s="53">
        <f t="shared" si="2"/>
        <v>200</v>
      </c>
      <c r="C19" s="55">
        <f t="shared" si="3"/>
        <v>200</v>
      </c>
      <c r="D19" s="56">
        <f t="shared" si="4"/>
        <v>0</v>
      </c>
      <c r="E19" s="56"/>
      <c r="F19" s="56"/>
      <c r="G19" s="56"/>
      <c r="H19" s="56">
        <f t="shared" si="5"/>
        <v>0</v>
      </c>
      <c r="I19" s="56"/>
      <c r="J19" s="56"/>
      <c r="K19" s="56"/>
      <c r="L19" s="56"/>
      <c r="M19" s="56"/>
      <c r="N19" s="56"/>
      <c r="O19" s="56"/>
      <c r="P19" s="56">
        <f>SUM(Q19:T19)</f>
        <v>200</v>
      </c>
      <c r="Q19" s="56">
        <v>0</v>
      </c>
      <c r="R19" s="56">
        <v>0</v>
      </c>
      <c r="S19" s="56">
        <v>200</v>
      </c>
      <c r="T19" s="56">
        <v>0</v>
      </c>
      <c r="U19" s="32"/>
    </row>
    <row r="20" spans="1:21" ht="19.5" customHeight="1">
      <c r="A20" s="31" t="s">
        <v>59</v>
      </c>
      <c r="B20" s="53">
        <f t="shared" si="2"/>
        <v>0</v>
      </c>
      <c r="C20" s="55">
        <f t="shared" si="3"/>
        <v>0</v>
      </c>
      <c r="D20" s="56">
        <f t="shared" si="4"/>
        <v>0</v>
      </c>
      <c r="E20" s="56"/>
      <c r="F20" s="56"/>
      <c r="G20" s="56"/>
      <c r="H20" s="56">
        <f t="shared" si="5"/>
        <v>0</v>
      </c>
      <c r="I20" s="56"/>
      <c r="J20" s="56"/>
      <c r="K20" s="56"/>
      <c r="L20" s="56"/>
      <c r="M20" s="56"/>
      <c r="N20" s="56"/>
      <c r="O20" s="56"/>
      <c r="P20" s="56">
        <v>0</v>
      </c>
      <c r="Q20" s="56">
        <v>0</v>
      </c>
      <c r="R20" s="56">
        <v>0</v>
      </c>
      <c r="S20" s="56">
        <v>0</v>
      </c>
      <c r="T20" s="56">
        <v>0</v>
      </c>
      <c r="U20" s="32"/>
    </row>
    <row r="21" spans="1:21" ht="19.5" customHeight="1">
      <c r="A21" s="33" t="s">
        <v>60</v>
      </c>
      <c r="B21" s="53">
        <f t="shared" si="2"/>
        <v>0</v>
      </c>
      <c r="C21" s="55">
        <f t="shared" si="3"/>
        <v>0</v>
      </c>
      <c r="D21" s="56">
        <f t="shared" si="4"/>
        <v>0</v>
      </c>
      <c r="E21" s="56"/>
      <c r="F21" s="56"/>
      <c r="G21" s="56"/>
      <c r="H21" s="56">
        <f t="shared" si="5"/>
        <v>0</v>
      </c>
      <c r="I21" s="56"/>
      <c r="J21" s="56"/>
      <c r="K21" s="56"/>
      <c r="L21" s="56"/>
      <c r="M21" s="56"/>
      <c r="N21" s="56"/>
      <c r="O21" s="56"/>
      <c r="P21" s="56">
        <v>0</v>
      </c>
      <c r="Q21" s="56">
        <v>0</v>
      </c>
      <c r="R21" s="56">
        <v>0</v>
      </c>
      <c r="S21" s="56">
        <v>0</v>
      </c>
      <c r="T21" s="56">
        <v>0</v>
      </c>
      <c r="U21" s="35"/>
    </row>
    <row r="22" spans="1:21" ht="19.5" customHeight="1">
      <c r="A22" s="34" t="s">
        <v>61</v>
      </c>
      <c r="B22" s="53">
        <f t="shared" si="2"/>
        <v>0</v>
      </c>
      <c r="C22" s="55">
        <f t="shared" si="3"/>
        <v>0</v>
      </c>
      <c r="D22" s="56">
        <f t="shared" si="4"/>
        <v>0</v>
      </c>
      <c r="E22" s="56"/>
      <c r="F22" s="56"/>
      <c r="G22" s="56"/>
      <c r="H22" s="56">
        <f t="shared" si="5"/>
        <v>0</v>
      </c>
      <c r="I22" s="56"/>
      <c r="J22" s="56"/>
      <c r="K22" s="56"/>
      <c r="L22" s="56"/>
      <c r="M22" s="56"/>
      <c r="N22" s="56"/>
      <c r="O22" s="56"/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32"/>
    </row>
    <row r="23" spans="1:21" ht="19.5" customHeight="1">
      <c r="A23" s="34" t="s">
        <v>62</v>
      </c>
      <c r="B23" s="53">
        <f t="shared" si="2"/>
        <v>0</v>
      </c>
      <c r="C23" s="55">
        <f t="shared" si="3"/>
        <v>0</v>
      </c>
      <c r="D23" s="56">
        <f t="shared" si="4"/>
        <v>0</v>
      </c>
      <c r="E23" s="56"/>
      <c r="F23" s="56"/>
      <c r="G23" s="56"/>
      <c r="H23" s="56">
        <f t="shared" si="5"/>
        <v>0</v>
      </c>
      <c r="I23" s="56"/>
      <c r="J23" s="56"/>
      <c r="K23" s="56"/>
      <c r="L23" s="56"/>
      <c r="M23" s="56"/>
      <c r="N23" s="56"/>
      <c r="O23" s="56"/>
      <c r="P23" s="56">
        <v>0</v>
      </c>
      <c r="Q23" s="56">
        <v>0</v>
      </c>
      <c r="R23" s="56">
        <v>0</v>
      </c>
      <c r="S23" s="56">
        <v>0</v>
      </c>
      <c r="T23" s="56">
        <v>0</v>
      </c>
      <c r="U23" s="32"/>
    </row>
    <row r="24" spans="1:21" ht="19.5" customHeight="1">
      <c r="A24" s="34" t="s">
        <v>63</v>
      </c>
      <c r="B24" s="53">
        <f t="shared" si="2"/>
        <v>0</v>
      </c>
      <c r="C24" s="55">
        <f t="shared" si="3"/>
        <v>0</v>
      </c>
      <c r="D24" s="56">
        <f t="shared" si="4"/>
        <v>0</v>
      </c>
      <c r="E24" s="56"/>
      <c r="F24" s="56"/>
      <c r="G24" s="56"/>
      <c r="H24" s="56">
        <f t="shared" si="5"/>
        <v>0</v>
      </c>
      <c r="I24" s="56"/>
      <c r="J24" s="56"/>
      <c r="K24" s="56"/>
      <c r="L24" s="56"/>
      <c r="M24" s="56"/>
      <c r="N24" s="56"/>
      <c r="O24" s="56"/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35"/>
    </row>
    <row r="25" spans="1:20" ht="19.5" customHeight="1">
      <c r="A25" s="34" t="s">
        <v>64</v>
      </c>
      <c r="B25" s="53">
        <f t="shared" si="2"/>
        <v>0</v>
      </c>
      <c r="C25" s="55">
        <f t="shared" si="3"/>
        <v>0</v>
      </c>
      <c r="D25" s="56">
        <f t="shared" si="4"/>
        <v>0</v>
      </c>
      <c r="E25" s="56"/>
      <c r="F25" s="56"/>
      <c r="G25" s="56"/>
      <c r="H25" s="56">
        <f t="shared" si="5"/>
        <v>0</v>
      </c>
      <c r="I25" s="56"/>
      <c r="J25" s="56"/>
      <c r="K25" s="56"/>
      <c r="L25" s="56"/>
      <c r="M25" s="56"/>
      <c r="N25" s="56"/>
      <c r="O25" s="56"/>
      <c r="P25" s="56">
        <v>0</v>
      </c>
      <c r="Q25" s="56">
        <v>0</v>
      </c>
      <c r="R25" s="56">
        <v>0</v>
      </c>
      <c r="S25" s="56">
        <v>0</v>
      </c>
      <c r="T25" s="56">
        <v>0</v>
      </c>
    </row>
    <row r="26" spans="1:20" ht="19.5" customHeight="1">
      <c r="A26" s="25" t="s">
        <v>4</v>
      </c>
      <c r="B26" s="56">
        <f>B7+B14+B15+B16+B21</f>
        <v>853.8</v>
      </c>
      <c r="C26" s="56">
        <f aca="true" t="shared" si="7" ref="C26:T26">C7+C14+C15+C16+C21</f>
        <v>853.8</v>
      </c>
      <c r="D26" s="56">
        <f t="shared" si="7"/>
        <v>255.47000000000003</v>
      </c>
      <c r="E26" s="56">
        <f t="shared" si="7"/>
        <v>227.8</v>
      </c>
      <c r="F26" s="56">
        <f t="shared" si="7"/>
        <v>27.67</v>
      </c>
      <c r="G26" s="56">
        <f t="shared" si="7"/>
        <v>0</v>
      </c>
      <c r="H26" s="56">
        <f t="shared" si="7"/>
        <v>127.16</v>
      </c>
      <c r="I26" s="56">
        <f t="shared" si="7"/>
        <v>108.04</v>
      </c>
      <c r="J26" s="56">
        <f t="shared" si="7"/>
        <v>0.41</v>
      </c>
      <c r="K26" s="56">
        <f t="shared" si="7"/>
        <v>18.71</v>
      </c>
      <c r="L26" s="56">
        <f t="shared" si="7"/>
        <v>0</v>
      </c>
      <c r="M26" s="56">
        <f t="shared" si="7"/>
        <v>0</v>
      </c>
      <c r="N26" s="56">
        <f t="shared" si="7"/>
        <v>21.169999999999998</v>
      </c>
      <c r="O26" s="56">
        <f t="shared" si="7"/>
        <v>250</v>
      </c>
      <c r="P26" s="56">
        <f t="shared" si="7"/>
        <v>200</v>
      </c>
      <c r="Q26" s="56">
        <f t="shared" si="7"/>
        <v>0</v>
      </c>
      <c r="R26" s="56">
        <f t="shared" si="7"/>
        <v>0</v>
      </c>
      <c r="S26" s="56">
        <f t="shared" si="7"/>
        <v>200</v>
      </c>
      <c r="T26" s="56">
        <f t="shared" si="7"/>
        <v>0</v>
      </c>
    </row>
    <row r="27" spans="1:17" ht="12.75" customHeight="1">
      <c r="A27" s="36"/>
      <c r="B27" s="37"/>
      <c r="C27" s="37"/>
      <c r="D27" s="37"/>
      <c r="F27" s="32"/>
      <c r="G27" s="32"/>
      <c r="H27" s="32"/>
      <c r="J27" s="32"/>
      <c r="K27" s="32"/>
      <c r="L27" s="32"/>
      <c r="N27" s="32"/>
      <c r="O27" s="32"/>
      <c r="P27" s="32"/>
      <c r="Q27" s="32"/>
    </row>
    <row r="28" spans="2:16" ht="12.75" customHeight="1">
      <c r="B28" s="32"/>
      <c r="C28" s="32"/>
      <c r="D28" s="32"/>
      <c r="E28" s="32"/>
      <c r="M28" s="32"/>
      <c r="N28" s="32"/>
      <c r="O28" s="32"/>
      <c r="P28" s="32"/>
    </row>
    <row r="29" spans="3:16" ht="12.75" customHeight="1">
      <c r="C29" s="32"/>
      <c r="N29" s="32"/>
      <c r="O29" s="32"/>
      <c r="P29" s="32"/>
    </row>
    <row r="30" spans="3:16" ht="12.75" customHeight="1">
      <c r="C30" s="32"/>
      <c r="O30" s="32"/>
      <c r="P30" s="32"/>
    </row>
    <row r="31" spans="3:4" ht="12.75" customHeight="1">
      <c r="C31" s="32"/>
      <c r="D31" s="32"/>
    </row>
    <row r="32" spans="4:5" ht="12.75" customHeight="1">
      <c r="D32" s="32"/>
      <c r="E32" s="32"/>
    </row>
  </sheetData>
  <mergeCells count="10">
    <mergeCell ref="A2:T2"/>
    <mergeCell ref="A4:A6"/>
    <mergeCell ref="B4:B6"/>
    <mergeCell ref="C4:T4"/>
    <mergeCell ref="N5:N6"/>
    <mergeCell ref="O5:O6"/>
    <mergeCell ref="C5:C6"/>
    <mergeCell ref="P5:T5"/>
    <mergeCell ref="H5:M5"/>
    <mergeCell ref="D5:G5"/>
  </mergeCells>
  <printOptions horizontalCentered="1"/>
  <pageMargins left="0.7874015748031495" right="0.39370078740157477" top="0.39370078740157477" bottom="0.39370078740157477" header="0.3930708554786021" footer="0.3930708554786021"/>
  <pageSetup fitToHeight="999" fitToWidth="1" horizontalDpi="600" verticalDpi="600" orientation="landscape" paperSize="9" scale="77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showGridLines="0" showZeros="0" workbookViewId="0" topLeftCell="A1">
      <selection activeCell="F23" sqref="F23"/>
    </sheetView>
  </sheetViews>
  <sheetFormatPr defaultColWidth="6.875" defaultRowHeight="14.25"/>
  <cols>
    <col min="1" max="1" width="5.625" style="2" customWidth="1"/>
    <col min="2" max="2" width="6.00390625" style="2" customWidth="1"/>
    <col min="3" max="3" width="6.375" style="2" customWidth="1"/>
    <col min="4" max="4" width="10.125" style="2" customWidth="1"/>
    <col min="5" max="5" width="19.125" style="2" customWidth="1"/>
    <col min="6" max="7" width="18.00390625" style="2" customWidth="1"/>
    <col min="8" max="8" width="14.75390625" style="2" customWidth="1"/>
    <col min="9" max="9" width="16.75390625" style="2" customWidth="1"/>
    <col min="10" max="16384" width="6.875" style="2" customWidth="1"/>
  </cols>
  <sheetData>
    <row r="1" spans="1:2" ht="18.75" customHeight="1">
      <c r="A1" s="1"/>
      <c r="B1" s="1"/>
    </row>
    <row r="2" spans="1:9" ht="25.5" customHeight="1">
      <c r="A2" s="3" t="s">
        <v>66</v>
      </c>
      <c r="B2" s="3"/>
      <c r="C2" s="4"/>
      <c r="D2" s="5"/>
      <c r="E2" s="4"/>
      <c r="F2" s="4"/>
      <c r="G2" s="4"/>
      <c r="H2" s="4"/>
      <c r="I2" s="4"/>
    </row>
    <row r="3" spans="1:9" ht="29.25" customHeight="1">
      <c r="A3" s="71" t="s">
        <v>79</v>
      </c>
      <c r="B3" s="72"/>
      <c r="C3" s="72"/>
      <c r="D3" s="72"/>
      <c r="E3" s="72"/>
      <c r="F3" s="72"/>
      <c r="G3" s="72"/>
      <c r="H3" s="72"/>
      <c r="I3" s="16" t="s">
        <v>0</v>
      </c>
    </row>
    <row r="4" spans="1:9" ht="22.5" customHeight="1">
      <c r="A4" s="7" t="s">
        <v>1</v>
      </c>
      <c r="B4" s="8"/>
      <c r="C4" s="9"/>
      <c r="D4" s="80" t="s">
        <v>2</v>
      </c>
      <c r="E4" s="79" t="s">
        <v>3</v>
      </c>
      <c r="F4" s="73" t="s">
        <v>4</v>
      </c>
      <c r="G4" s="17" t="s">
        <v>5</v>
      </c>
      <c r="H4" s="18"/>
      <c r="I4" s="73" t="s">
        <v>6</v>
      </c>
    </row>
    <row r="5" spans="1:9" ht="18" customHeight="1">
      <c r="A5" s="74" t="s">
        <v>7</v>
      </c>
      <c r="B5" s="74" t="s">
        <v>8</v>
      </c>
      <c r="C5" s="74" t="s">
        <v>9</v>
      </c>
      <c r="D5" s="73"/>
      <c r="E5" s="79"/>
      <c r="F5" s="73"/>
      <c r="G5" s="76" t="s">
        <v>10</v>
      </c>
      <c r="H5" s="78" t="s">
        <v>11</v>
      </c>
      <c r="I5" s="73"/>
    </row>
    <row r="6" spans="1:9" ht="16.5" customHeight="1">
      <c r="A6" s="75"/>
      <c r="B6" s="75"/>
      <c r="C6" s="75"/>
      <c r="D6" s="73"/>
      <c r="E6" s="79"/>
      <c r="F6" s="73"/>
      <c r="G6" s="77"/>
      <c r="H6" s="79"/>
      <c r="I6" s="73"/>
    </row>
    <row r="7" spans="1:9" ht="16.5" customHeight="1">
      <c r="A7" s="10" t="s">
        <v>12</v>
      </c>
      <c r="B7" s="10" t="s">
        <v>12</v>
      </c>
      <c r="C7" s="10" t="s">
        <v>12</v>
      </c>
      <c r="D7" s="10" t="s">
        <v>12</v>
      </c>
      <c r="E7" s="10" t="s">
        <v>12</v>
      </c>
      <c r="F7" s="19">
        <v>1</v>
      </c>
      <c r="G7" s="10">
        <v>2</v>
      </c>
      <c r="H7" s="10">
        <v>3</v>
      </c>
      <c r="I7" s="10">
        <v>4</v>
      </c>
    </row>
    <row r="8" spans="1:9" ht="18.75" customHeight="1">
      <c r="A8" s="41"/>
      <c r="B8" s="41"/>
      <c r="C8" s="41"/>
      <c r="D8" s="10"/>
      <c r="E8" s="42" t="s">
        <v>67</v>
      </c>
      <c r="F8" s="44">
        <f>SUM(F9:F14)</f>
        <v>398.48</v>
      </c>
      <c r="G8" s="44">
        <f>SUM(G9:G14)</f>
        <v>382.61</v>
      </c>
      <c r="H8" s="44">
        <f>SUM(H9:H14)</f>
        <v>15.87</v>
      </c>
      <c r="I8" s="10"/>
    </row>
    <row r="9" spans="1:9" ht="18.75" customHeight="1">
      <c r="A9" s="39">
        <v>208</v>
      </c>
      <c r="B9" s="39" t="s">
        <v>68</v>
      </c>
      <c r="C9" s="39" t="s">
        <v>69</v>
      </c>
      <c r="D9" s="10">
        <v>510001</v>
      </c>
      <c r="E9" s="42" t="s">
        <v>70</v>
      </c>
      <c r="F9" s="44">
        <f aca="true" t="shared" si="0" ref="F9:F14">G9+H9</f>
        <v>96.52</v>
      </c>
      <c r="G9" s="42">
        <v>96.52</v>
      </c>
      <c r="H9" s="41"/>
      <c r="I9" s="10"/>
    </row>
    <row r="10" spans="1:9" ht="18.75" customHeight="1">
      <c r="A10" s="39" t="s">
        <v>71</v>
      </c>
      <c r="B10" s="39" t="s">
        <v>68</v>
      </c>
      <c r="C10" s="39" t="s">
        <v>69</v>
      </c>
      <c r="D10" s="10">
        <v>510001</v>
      </c>
      <c r="E10" s="42" t="s">
        <v>70</v>
      </c>
      <c r="F10" s="44">
        <f t="shared" si="0"/>
        <v>17.9</v>
      </c>
      <c r="G10" s="42">
        <v>17.9</v>
      </c>
      <c r="H10" s="41"/>
      <c r="I10" s="10"/>
    </row>
    <row r="11" spans="1:9" ht="18.75" customHeight="1">
      <c r="A11" s="39" t="s">
        <v>72</v>
      </c>
      <c r="B11" s="39" t="s">
        <v>69</v>
      </c>
      <c r="C11" s="39" t="s">
        <v>69</v>
      </c>
      <c r="D11" s="10">
        <v>510001</v>
      </c>
      <c r="E11" s="42" t="s">
        <v>70</v>
      </c>
      <c r="F11" s="44">
        <f t="shared" si="0"/>
        <v>131.47</v>
      </c>
      <c r="G11" s="42">
        <v>122.96</v>
      </c>
      <c r="H11" s="41">
        <v>8.51</v>
      </c>
      <c r="I11" s="10"/>
    </row>
    <row r="12" spans="1:9" ht="18.75" customHeight="1">
      <c r="A12" s="39" t="s">
        <v>72</v>
      </c>
      <c r="B12" s="39" t="s">
        <v>73</v>
      </c>
      <c r="C12" s="39" t="s">
        <v>73</v>
      </c>
      <c r="D12" s="10">
        <v>510002</v>
      </c>
      <c r="E12" s="42" t="s">
        <v>74</v>
      </c>
      <c r="F12" s="44">
        <f t="shared" si="0"/>
        <v>109.32000000000001</v>
      </c>
      <c r="G12" s="42">
        <v>103.56</v>
      </c>
      <c r="H12" s="41">
        <v>5.76</v>
      </c>
      <c r="I12" s="10"/>
    </row>
    <row r="13" spans="1:9" ht="18.75" customHeight="1">
      <c r="A13" s="39" t="s">
        <v>72</v>
      </c>
      <c r="B13" s="39" t="s">
        <v>73</v>
      </c>
      <c r="C13" s="39" t="s">
        <v>73</v>
      </c>
      <c r="D13" s="10">
        <v>510003</v>
      </c>
      <c r="E13" s="42" t="s">
        <v>75</v>
      </c>
      <c r="F13" s="44">
        <f t="shared" si="0"/>
        <v>32.78</v>
      </c>
      <c r="G13" s="42">
        <v>31.18</v>
      </c>
      <c r="H13" s="41">
        <v>1.6</v>
      </c>
      <c r="I13" s="10"/>
    </row>
    <row r="14" spans="1:10" s="51" customFormat="1" ht="18.75" customHeight="1">
      <c r="A14" s="40" t="s">
        <v>76</v>
      </c>
      <c r="B14" s="40" t="s">
        <v>77</v>
      </c>
      <c r="C14" s="40" t="s">
        <v>69</v>
      </c>
      <c r="D14" s="45" t="s">
        <v>78</v>
      </c>
      <c r="E14" s="46" t="s">
        <v>70</v>
      </c>
      <c r="F14" s="44">
        <f t="shared" si="0"/>
        <v>10.49</v>
      </c>
      <c r="G14" s="47">
        <v>10.49</v>
      </c>
      <c r="H14" s="48"/>
      <c r="I14" s="49"/>
      <c r="J14" s="50"/>
    </row>
    <row r="15" spans="1:9" ht="13.5" customHeight="1">
      <c r="A15" s="6"/>
      <c r="B15" s="6"/>
      <c r="C15" s="6"/>
      <c r="D15" s="6"/>
      <c r="E15" s="6"/>
      <c r="F15" s="6"/>
      <c r="G15" s="6"/>
      <c r="H15" s="6"/>
      <c r="I15" s="6"/>
    </row>
    <row r="16" spans="2:9" ht="9.75" customHeight="1">
      <c r="B16" s="6"/>
      <c r="C16" s="6"/>
      <c r="D16" s="6"/>
      <c r="E16" s="6"/>
      <c r="F16" s="6"/>
      <c r="G16" s="6"/>
      <c r="I16" s="6"/>
    </row>
    <row r="17" spans="1:9" ht="9.75" customHeight="1">
      <c r="A17" s="6"/>
      <c r="B17" s="6"/>
      <c r="C17" s="6"/>
      <c r="D17" s="6"/>
      <c r="E17" s="6"/>
      <c r="F17" s="6"/>
      <c r="G17" s="6"/>
      <c r="I17" s="6"/>
    </row>
    <row r="18" spans="2:9" ht="9.75" customHeight="1">
      <c r="B18" s="6"/>
      <c r="C18" s="6"/>
      <c r="D18" s="6"/>
      <c r="E18" s="6"/>
      <c r="I18" s="6"/>
    </row>
    <row r="19" spans="3:9" ht="9.75" customHeight="1">
      <c r="C19" s="6"/>
      <c r="D19" s="6"/>
      <c r="G19" s="6"/>
      <c r="H19" s="6"/>
      <c r="I19" s="6"/>
    </row>
    <row r="20" spans="3:9" ht="9.75" customHeight="1">
      <c r="C20" s="6"/>
      <c r="D20" s="6"/>
      <c r="E20" s="6"/>
      <c r="I20" s="6"/>
    </row>
    <row r="21" spans="4:9" ht="9.75" customHeight="1">
      <c r="D21" s="6"/>
      <c r="E21" s="6"/>
      <c r="I21" s="6"/>
    </row>
    <row r="22" spans="4:5" ht="9.75" customHeight="1">
      <c r="D22" s="6"/>
      <c r="E22" s="6"/>
    </row>
    <row r="23" spans="4:9" ht="9.75" customHeight="1">
      <c r="D23" s="6"/>
      <c r="E23" s="6"/>
      <c r="I23" s="6"/>
    </row>
    <row r="24" spans="5:9" ht="9.75" customHeight="1">
      <c r="E24" s="6"/>
      <c r="I24" s="6"/>
    </row>
    <row r="25" spans="5:9" ht="9.75" customHeight="1">
      <c r="E25" s="6"/>
      <c r="I25" s="6"/>
    </row>
    <row r="26" spans="3:9" ht="9.75" customHeight="1">
      <c r="C26" s="6"/>
      <c r="E26" s="6"/>
      <c r="H26" s="6"/>
      <c r="I26" s="6"/>
    </row>
    <row r="27" ht="9.75" customHeight="1">
      <c r="I27" s="6"/>
    </row>
    <row r="28" ht="9.75" customHeight="1">
      <c r="I28" s="6"/>
    </row>
  </sheetData>
  <sheetProtection formatCells="0" formatColumns="0" formatRows="0"/>
  <mergeCells count="10">
    <mergeCell ref="A3:H3"/>
    <mergeCell ref="I4:I6"/>
    <mergeCell ref="A5:A6"/>
    <mergeCell ref="C5:C6"/>
    <mergeCell ref="G5:G6"/>
    <mergeCell ref="F4:F6"/>
    <mergeCell ref="H5:H6"/>
    <mergeCell ref="D4:D6"/>
    <mergeCell ref="E4:E6"/>
    <mergeCell ref="B5:B6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r:id="rId1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B17"/>
  <sheetViews>
    <sheetView showGridLines="0" tabSelected="1" workbookViewId="0" topLeftCell="A1">
      <selection activeCell="E16" sqref="E16"/>
    </sheetView>
  </sheetViews>
  <sheetFormatPr defaultColWidth="9.00390625" defaultRowHeight="14.25"/>
  <cols>
    <col min="1" max="1" width="49.00390625" style="0" customWidth="1"/>
    <col min="2" max="2" width="43.25390625" style="0" customWidth="1"/>
  </cols>
  <sheetData>
    <row r="2" spans="1:2" ht="51" customHeight="1">
      <c r="A2" s="82" t="s">
        <v>24</v>
      </c>
      <c r="B2" s="82"/>
    </row>
    <row r="3" spans="1:2" ht="18.75" customHeight="1">
      <c r="A3" s="15" t="s">
        <v>80</v>
      </c>
      <c r="B3" s="14" t="s">
        <v>15</v>
      </c>
    </row>
    <row r="4" spans="1:2" ht="30" customHeight="1">
      <c r="A4" s="13" t="s">
        <v>16</v>
      </c>
      <c r="B4" s="13" t="s">
        <v>22</v>
      </c>
    </row>
    <row r="5" spans="1:2" ht="30" customHeight="1">
      <c r="A5" s="12" t="s">
        <v>17</v>
      </c>
      <c r="B5" s="54">
        <f>B6+B7+B8</f>
        <v>53.839999999999996</v>
      </c>
    </row>
    <row r="6" spans="1:2" ht="30" customHeight="1">
      <c r="A6" s="11" t="s">
        <v>18</v>
      </c>
      <c r="B6" s="54"/>
    </row>
    <row r="7" spans="1:2" ht="30" customHeight="1">
      <c r="A7" s="11" t="s">
        <v>19</v>
      </c>
      <c r="B7" s="54">
        <v>20.04</v>
      </c>
    </row>
    <row r="8" spans="1:2" ht="30" customHeight="1">
      <c r="A8" s="11" t="s">
        <v>20</v>
      </c>
      <c r="B8" s="54">
        <f>SUM(B9:B10)</f>
        <v>33.8</v>
      </c>
    </row>
    <row r="9" spans="1:2" ht="30" customHeight="1">
      <c r="A9" s="11" t="s">
        <v>21</v>
      </c>
      <c r="B9" s="54">
        <v>33.8</v>
      </c>
    </row>
    <row r="10" spans="1:2" ht="30" customHeight="1">
      <c r="A10" s="11" t="s">
        <v>23</v>
      </c>
      <c r="B10" s="54"/>
    </row>
    <row r="11" spans="1:2" ht="30" customHeight="1">
      <c r="A11" s="11"/>
      <c r="B11" s="43"/>
    </row>
    <row r="12" spans="1:2" ht="14.25">
      <c r="A12" s="81" t="s">
        <v>14</v>
      </c>
      <c r="B12" s="81"/>
    </row>
    <row r="13" spans="1:2" ht="14.25">
      <c r="A13" s="81"/>
      <c r="B13" s="81"/>
    </row>
    <row r="14" spans="1:2" ht="14.25">
      <c r="A14" s="81"/>
      <c r="B14" s="81"/>
    </row>
    <row r="15" spans="1:2" ht="14.25">
      <c r="A15" s="81"/>
      <c r="B15" s="81"/>
    </row>
    <row r="16" spans="1:2" ht="14.25">
      <c r="A16" s="81"/>
      <c r="B16" s="81"/>
    </row>
    <row r="17" spans="1:2" ht="14.25">
      <c r="A17" s="81"/>
      <c r="B17" s="81"/>
    </row>
  </sheetData>
  <sheetProtection formatCells="0" formatColumns="0" formatRows="0"/>
  <mergeCells count="2">
    <mergeCell ref="A12:B17"/>
    <mergeCell ref="A2:B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yang</cp:lastModifiedBy>
  <cp:lastPrinted>2015-03-14T03:22:34Z</cp:lastPrinted>
  <dcterms:created xsi:type="dcterms:W3CDTF">2013-12-27T04:14:59Z</dcterms:created>
  <dcterms:modified xsi:type="dcterms:W3CDTF">2015-04-10T02:47:10Z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593262</vt:i4>
  </property>
</Properties>
</file>