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市本级" sheetId="1" r:id="rId1"/>
  </sheets>
  <definedNames>
    <definedName name="_xlnm._FilterDatabase" localSheetId="0" hidden="1">市本级!$A$1:$H$223</definedName>
    <definedName name="_xlnm.Print_Titles" localSheetId="0">市本级!$3:$3</definedName>
  </definedNames>
  <calcPr calcId="144525"/>
</workbook>
</file>

<file path=xl/sharedStrings.xml><?xml version="1.0" encoding="utf-8"?>
<sst xmlns="http://schemas.openxmlformats.org/spreadsheetml/2006/main" count="839" uniqueCount="366">
  <si>
    <t>2025年国有建设用地供应计划表</t>
  </si>
  <si>
    <t>申报单位：市本级</t>
  </si>
  <si>
    <t>序号</t>
  </si>
  <si>
    <t>区域</t>
  </si>
  <si>
    <t>项目名称</t>
  </si>
  <si>
    <t>宗地位置</t>
  </si>
  <si>
    <t>供地   方式</t>
  </si>
  <si>
    <t>拟供地面积（约亩）</t>
  </si>
  <si>
    <t>拟出让金额（约万元）</t>
  </si>
  <si>
    <t>备注</t>
  </si>
  <si>
    <t>一、工矿仓储用地</t>
  </si>
  <si>
    <t>示范区</t>
  </si>
  <si>
    <t>科耐特</t>
  </si>
  <si>
    <t>九大街以东、陇海六路以北</t>
  </si>
  <si>
    <t>出让</t>
  </si>
  <si>
    <t>奇瑞汽车二期</t>
  </si>
  <si>
    <t>晋安路以南、十一大街以东</t>
  </si>
  <si>
    <t>奇瑞汽车二期（发投）</t>
  </si>
  <si>
    <t>汽车零部件产业园储备地</t>
  </si>
  <si>
    <t>十大街以东、陇海四路以南</t>
  </si>
  <si>
    <t>七大街以西、陇海六路以南</t>
  </si>
  <si>
    <t>七大街-八大街、陇海六路以南</t>
  </si>
  <si>
    <t>十一大街以西、陇海五路以北</t>
  </si>
  <si>
    <t>汽车零部件产业园储备地（经开投控）</t>
  </si>
  <si>
    <t>十三大街以西、宋城路以南</t>
  </si>
  <si>
    <t>汽车零部件产业园储备地（解除汽车城土地）</t>
  </si>
  <si>
    <t>十四大街以东、宋城路以南</t>
  </si>
  <si>
    <t>十五大街以东、宋城路以南</t>
  </si>
  <si>
    <t>十三大街以西、十六大街以东，魏都路以北</t>
  </si>
  <si>
    <t>仪器仪表储备地</t>
  </si>
  <si>
    <t>六大街以西、陇海六路以南</t>
  </si>
  <si>
    <t>工业储备地（原京瓷项目）</t>
  </si>
  <si>
    <t>陇海三路以南—陇海四路，八大街—九大街，</t>
  </si>
  <si>
    <t>工业储备地（豫沪产业园）</t>
  </si>
  <si>
    <t>四大街以西、七大街以东、陇海五路以南、陇海七路以北区域</t>
  </si>
  <si>
    <t>装备制造产业园储备地</t>
  </si>
  <si>
    <t>河东路以东、陇海三路以北</t>
  </si>
  <si>
    <t>原家具园区产业园</t>
  </si>
  <si>
    <t>二十三大街以东、陇海七路以南</t>
  </si>
  <si>
    <t>十三大街以西、陇海三路以北</t>
  </si>
  <si>
    <t>仓储物流储备地</t>
  </si>
  <si>
    <t>宋城路以南、二十大街以东</t>
  </si>
  <si>
    <t>开封经济技术开发区城乡冷链物流设备建筑项目</t>
  </si>
  <si>
    <t>十五大街以西、十六大街以东、陇海十路以南、陇海十一路以北</t>
  </si>
  <si>
    <t>食品产业园储备地</t>
  </si>
  <si>
    <t>一大街以西、二大街以东、陇海三路以南、陇海四路以北</t>
  </si>
  <si>
    <t>食品产业园（兴盛德）</t>
  </si>
  <si>
    <t>龙亭区</t>
  </si>
  <si>
    <t>2.5产业园</t>
  </si>
  <si>
    <t>东京大道以南、花园路东侧地块</t>
  </si>
  <si>
    <t>鼓楼区</t>
  </si>
  <si>
    <t>开封市万通气体有限公司</t>
  </si>
  <si>
    <t>鼓楼区民和路6号</t>
  </si>
  <si>
    <t>瑞通灌排地块</t>
  </si>
  <si>
    <t>310国道北侧</t>
  </si>
  <si>
    <t>康诺二期地块</t>
  </si>
  <si>
    <t>民协路南侧、黄河大街西侧</t>
  </si>
  <si>
    <t>建筑产业园剩余地块</t>
  </si>
  <si>
    <t>仙人庄建筑产业园内</t>
  </si>
  <si>
    <t>原化四地块</t>
  </si>
  <si>
    <t>郑汴路南侧、规划路以西、马家河以北</t>
  </si>
  <si>
    <t>开粮集团</t>
  </si>
  <si>
    <t>一大街以西、陇海二路以北</t>
  </si>
  <si>
    <t>河南和治医药科技</t>
  </si>
  <si>
    <t>金明大道东侧，民和路北侧</t>
  </si>
  <si>
    <t>顺河区</t>
  </si>
  <si>
    <t>中试基地</t>
  </si>
  <si>
    <t>东平路东、汴京路南</t>
  </si>
  <si>
    <t>公铁联运</t>
  </si>
  <si>
    <t>新曹路北、大广高速下路口西</t>
  </si>
  <si>
    <t>禹王台区</t>
  </si>
  <si>
    <t>工业用地1</t>
  </si>
  <si>
    <t>杭州街以西，规划路以北</t>
  </si>
  <si>
    <t>工业用地2</t>
  </si>
  <si>
    <t>马家河以南、奉贤街以西</t>
  </si>
  <si>
    <t>工业用地3</t>
  </si>
  <si>
    <t>工业用地4</t>
  </si>
  <si>
    <t>杭州街以西，苏州路以南</t>
  </si>
  <si>
    <t>工业用地5</t>
  </si>
  <si>
    <t>纬五路以南，杭州街以西</t>
  </si>
  <si>
    <t>工业用地6</t>
  </si>
  <si>
    <t>杭州街以东，上海路以南</t>
  </si>
  <si>
    <t>工业用地7</t>
  </si>
  <si>
    <t>泰兴街以东，纬五路以北</t>
  </si>
  <si>
    <t>工业用地8</t>
  </si>
  <si>
    <t>唐村、姬庄、李楼</t>
  </si>
  <si>
    <t>工业用地9</t>
  </si>
  <si>
    <t>张庄、黄庄</t>
  </si>
  <si>
    <t>小计</t>
  </si>
  <si>
    <t>二、商业服务业用地</t>
  </si>
  <si>
    <t>商服储备地</t>
  </si>
  <si>
    <t>夷山大街以西、万盛路以北</t>
  </si>
  <si>
    <t>稻一路以南、金明大道以东</t>
  </si>
  <si>
    <t>十一大街以东、市疾控中心以南</t>
  </si>
  <si>
    <t>集英街以东、规划路以南</t>
  </si>
  <si>
    <t>郑开大道以南、七大街以东</t>
  </si>
  <si>
    <t>收回恒大闲置土地2017-17</t>
  </si>
  <si>
    <t>运粮河片区东京大道以南、二十一大街西地块</t>
  </si>
  <si>
    <t>收回恒大闲置土地2017－24</t>
  </si>
  <si>
    <t>运粮河片区二十二大街以西、东京大道以南</t>
  </si>
  <si>
    <t>收回恒大闲置土地2017-23</t>
  </si>
  <si>
    <t>运粮河片区金耀路西、一号路南</t>
  </si>
  <si>
    <t>收回恒大闲置土地2017－22</t>
  </si>
  <si>
    <t>运粮河片区二十二大街、一号路南</t>
  </si>
  <si>
    <t>发投公司（原市委市政府）</t>
  </si>
  <si>
    <t>夷山大街以西、晋安路以北</t>
  </si>
  <si>
    <t>加油站</t>
  </si>
  <si>
    <t>十三大街以西、陇海三路以南</t>
  </si>
  <si>
    <t>十一大街以东、安顺路以北</t>
  </si>
  <si>
    <t>晋安路以南、五大街以东</t>
  </si>
  <si>
    <t>一大街以东、汉兴路以南</t>
  </si>
  <si>
    <t>北郊乡政府、派出所</t>
  </si>
  <si>
    <t>双喜路以西，复兴北路以南</t>
  </si>
  <si>
    <t>安远门大道与复兴大道交叉口东北角地块</t>
  </si>
  <si>
    <t>安远门大道东侧，复兴大道北侧</t>
  </si>
  <si>
    <t>顺河</t>
  </si>
  <si>
    <t>阳光湖商业01</t>
  </si>
  <si>
    <t>顺河区明伦街南侧、内环路东侧</t>
  </si>
  <si>
    <t>阳光湖商业03</t>
  </si>
  <si>
    <t>阳光湖商业06</t>
  </si>
  <si>
    <t>阳光湖商业07</t>
  </si>
  <si>
    <t>原公安分局地块</t>
  </si>
  <si>
    <t>汴京路南、东昌路西</t>
  </si>
  <si>
    <t>商服用地1</t>
  </si>
  <si>
    <t>解放路以东，南护城以南</t>
  </si>
  <si>
    <t>商服用地2</t>
  </si>
  <si>
    <t>五福路以南，五一路以东</t>
  </si>
  <si>
    <t>三、商住、住宅用地</t>
  </si>
  <si>
    <t>鼎立公司</t>
  </si>
  <si>
    <t>万盛路以北、夷山大街以西</t>
  </si>
  <si>
    <t>储备地</t>
  </si>
  <si>
    <t>复兴大道以南、附一大街以东</t>
  </si>
  <si>
    <t>职教路以北、附一大街以东</t>
  </si>
  <si>
    <t>复兴大道以南、职教路以北、附一大街以东</t>
  </si>
  <si>
    <t>永威</t>
  </si>
  <si>
    <t>一大街以西、复兴大道以北</t>
  </si>
  <si>
    <t>一大街以西、站前南路以南</t>
  </si>
  <si>
    <t>富利世</t>
  </si>
  <si>
    <t>四大街以东、东京大道以北</t>
  </si>
  <si>
    <t>中意湖周边商住储备地</t>
  </si>
  <si>
    <t>十大街街以东、安康路以北</t>
  </si>
  <si>
    <t>商住储备地（原回龙庙安置房）</t>
  </si>
  <si>
    <t>宋城路以南、一大街以西</t>
  </si>
  <si>
    <t>一大街以西、周天路以北</t>
  </si>
  <si>
    <t>收回北大闲置土地</t>
  </si>
  <si>
    <t>十六大街以东、十五大街以西、汉兴西路以北</t>
  </si>
  <si>
    <t>十五大街以东、汉兴西路以北</t>
  </si>
  <si>
    <t>晋安西路以南、十五大街以东</t>
  </si>
  <si>
    <t>商住储备地（科传学校对面）</t>
  </si>
  <si>
    <t>十三大街以西、东京大道以南</t>
  </si>
  <si>
    <t>25中周边商住储备地</t>
  </si>
  <si>
    <t>十三大街以西、安康路以北</t>
  </si>
  <si>
    <t>十四大街以东、安顺路以南</t>
  </si>
  <si>
    <t>收回恒大闲置土地2017－29</t>
  </si>
  <si>
    <t>运粮河片区规划三路以北、二十三大街以西2#地块</t>
  </si>
  <si>
    <t>收回恒大闲置土地2017-28</t>
  </si>
  <si>
    <t>运粮河片区规划四路以北、二十三大街以西2#地块</t>
  </si>
  <si>
    <t>收回恒大闲置土地2018-38</t>
  </si>
  <si>
    <t>运粮河片区二十三大街东侧、一号路北侧地块</t>
  </si>
  <si>
    <t>商住储备地</t>
  </si>
  <si>
    <t>八大街以西、金耀路以南</t>
  </si>
  <si>
    <t>九大街以东、金耀路以南</t>
  </si>
  <si>
    <t>九大街以西、众意馨园以北</t>
  </si>
  <si>
    <t>十大街以东、规划路以北</t>
  </si>
  <si>
    <t>十四大街以西、金耀路以南</t>
  </si>
  <si>
    <t>十四大街以西、安顺路以北</t>
  </si>
  <si>
    <t>十四大街以西、安顺路以南</t>
  </si>
  <si>
    <t>十四大街以西、安康路以北</t>
  </si>
  <si>
    <t>十一大街以西、东京大道以南</t>
  </si>
  <si>
    <t>十二大街以东、东京大道以南</t>
  </si>
  <si>
    <t>十一大街以西、金耀路以南</t>
  </si>
  <si>
    <t>十二大街以东、金耀路以南</t>
  </si>
  <si>
    <t>西环路西侧地块</t>
  </si>
  <si>
    <t>东京大道以北，西环路西侧</t>
  </si>
  <si>
    <t>王口舌二期地块</t>
  </si>
  <si>
    <t>复兴大道以南、东官庄东街以东</t>
  </si>
  <si>
    <t>辛庄地块2</t>
  </si>
  <si>
    <t>劳动路西侧、海盟南路南侧、建丰新城东侧</t>
  </si>
  <si>
    <t>CB1002-03地块</t>
  </si>
  <si>
    <t>东至小李庄西路、西至大众路、北至海盟路</t>
  </si>
  <si>
    <t>辛庄地块1</t>
  </si>
  <si>
    <t>劳动路西侧、海盟南路北侧</t>
  </si>
  <si>
    <t>龙亭区大兴坊西门社区城市更新项目</t>
  </si>
  <si>
    <t>玉皇庙街南，水系两侧</t>
  </si>
  <si>
    <t>CB0904-10地块
(万兴苑)</t>
  </si>
  <si>
    <t>涧水河北侧、万兴苑路东侧</t>
  </si>
  <si>
    <t>安远门大道西侧地块(私访院六栋楼)</t>
  </si>
  <si>
    <t>安远门大道西侧</t>
  </si>
  <si>
    <t>安远门大道与复兴大道交叉口西南角地块</t>
  </si>
  <si>
    <t>安远门大道西侧，复兴大道南侧</t>
  </si>
  <si>
    <t>安远门大道与复兴大道交叉口东北角地块4宗</t>
  </si>
  <si>
    <t>CB0203-01地块（新三馆北侧地块）</t>
  </si>
  <si>
    <t>复兴北路南侧、圣桦城南北路西侧</t>
  </si>
  <si>
    <t>空分厂01地块</t>
  </si>
  <si>
    <t>新宋路南、重工路西</t>
  </si>
  <si>
    <t>空分厂顺河雅苑</t>
  </si>
  <si>
    <t>划拨</t>
  </si>
  <si>
    <t>空分厂02地块</t>
  </si>
  <si>
    <t>体育公园东侧20#地块</t>
  </si>
  <si>
    <t>东兴路东侧、昌盛路南侧、东昌路西侧、中兴路北侧</t>
  </si>
  <si>
    <t>鼓楼</t>
  </si>
  <si>
    <t>前后保定巷</t>
  </si>
  <si>
    <t>迎宾路东侧，省府前街北侧</t>
  </si>
  <si>
    <t>都督府地块</t>
  </si>
  <si>
    <t>迎宾路西侧，省府前街北侧</t>
  </si>
  <si>
    <t>住宅用地1</t>
  </si>
  <si>
    <t>机场路片区机场东路东侧，蔬菜研究所南侧（地块一）</t>
  </si>
  <si>
    <t>住宅用地2</t>
  </si>
  <si>
    <t>机场路片区机场东路东侧，蔬菜研究所南侧（地块二）</t>
  </si>
  <si>
    <t>住宅用地3</t>
  </si>
  <si>
    <t>机场路片区机场东路东侧，蔬菜研究所南侧（地块三）</t>
  </si>
  <si>
    <t>住宅用地4</t>
  </si>
  <si>
    <t>机场路片区机场东路东侧，蔬菜研究所南侧（地块四）</t>
  </si>
  <si>
    <t>住宅用地5</t>
  </si>
  <si>
    <t>大杨路以南，小魁路以西</t>
  </si>
  <si>
    <t>住宅用地6</t>
  </si>
  <si>
    <t>住宅用地7</t>
  </si>
  <si>
    <t>住宅用地8</t>
  </si>
  <si>
    <t>住宅用地9</t>
  </si>
  <si>
    <t>铁路北沿街以北，东闸口北街以西</t>
  </si>
  <si>
    <t>住宅用地10</t>
  </si>
  <si>
    <t>惠济河以东，青年大道以北</t>
  </si>
  <si>
    <t>住宅用地11</t>
  </si>
  <si>
    <t>华夏大道以北，五一路小学对面</t>
  </si>
  <si>
    <t>住宅用地12</t>
  </si>
  <si>
    <t>开封市西南片区开尉路以西、园区三号路北侧</t>
  </si>
  <si>
    <t>四、公共管理与公共服务用地</t>
  </si>
  <si>
    <t>城投公司（教育）</t>
  </si>
  <si>
    <t>二十一大街以西、陇海六路以北</t>
  </si>
  <si>
    <t>发改委集资房</t>
  </si>
  <si>
    <t>集英花园院内</t>
  </si>
  <si>
    <t>经开公司-开封市天然药物利用研发中心与中式基地建设项目（科研用地）</t>
  </si>
  <si>
    <t>七大街以西、安顺路以北</t>
  </si>
  <si>
    <t>储备地（社会福利）</t>
  </si>
  <si>
    <t>三大街以西、复兴大道以北</t>
  </si>
  <si>
    <t>三大街以西、站前南路以南</t>
  </si>
  <si>
    <t>商丘学院</t>
  </si>
  <si>
    <t>北外路以南、七大街以东、五大街以西、复兴大道以北</t>
  </si>
  <si>
    <t>公安局</t>
  </si>
  <si>
    <t>七大街以东、职教路以北</t>
  </si>
  <si>
    <t>气象局</t>
  </si>
  <si>
    <t>金明大道以东、市政协以北</t>
  </si>
  <si>
    <t>市总工会</t>
  </si>
  <si>
    <t>八大街以东、安顺路以北</t>
  </si>
  <si>
    <t>新建金明池中学（暂命名）项目</t>
  </si>
  <si>
    <t>东京大道北侧，二大街西侧</t>
  </si>
  <si>
    <t>新建开高附中（暂命名） 项目</t>
  </si>
  <si>
    <t>十二大街以东、规划路以南（银基望京南侧）</t>
  </si>
  <si>
    <t>新建示范区第二高级中学</t>
  </si>
  <si>
    <t>七大街以西、宋城路以北</t>
  </si>
  <si>
    <t>示范区托育综合服务中心建设项目</t>
  </si>
  <si>
    <t>七大街西侧，金耀路以北</t>
  </si>
  <si>
    <t>横堤铺小学迁建项目</t>
  </si>
  <si>
    <t>郑开大道南侧、九大街东侧（宝马4S店南侧）</t>
  </si>
  <si>
    <t>医药健康技师学院</t>
  </si>
  <si>
    <t>八大街以西、职教路以北</t>
  </si>
  <si>
    <t>教育储备</t>
  </si>
  <si>
    <t>九大街以东、职教路以北</t>
  </si>
  <si>
    <t>社会福利用地</t>
  </si>
  <si>
    <t>汉兴路以北、十九大街以东，中医院以西</t>
  </si>
  <si>
    <t>北郊乡卫生院</t>
  </si>
  <si>
    <t>小李庄西路以西，规划路以北</t>
  </si>
  <si>
    <t>复兴大道与东环路交叉口西北角地块（人民医院）</t>
  </si>
  <si>
    <t>复兴大道与东环路交叉口西北角</t>
  </si>
  <si>
    <t>省一监备勤中心</t>
  </si>
  <si>
    <t>科普北路以北，黄河大街以西</t>
  </si>
  <si>
    <t>民政局地块</t>
  </si>
  <si>
    <t>安远门大道东侧，广济路北侧</t>
  </si>
  <si>
    <t>医院用地</t>
  </si>
  <si>
    <t>汴京路南、东昌路东</t>
  </si>
  <si>
    <t>体育公园东侧19#地块</t>
  </si>
  <si>
    <t>东兴路东侧、翡翠街南侧、东昌路西侧、昌盛路北侧</t>
  </si>
  <si>
    <t>法院用地</t>
  </si>
  <si>
    <t>工农路东侧</t>
  </si>
  <si>
    <t>州桥遗址地块</t>
  </si>
  <si>
    <t>中山路东侧、自由路南侧</t>
  </si>
  <si>
    <t>永宁王府地块</t>
  </si>
  <si>
    <t>公共管理与公共服务用地1</t>
  </si>
  <si>
    <t>柳林大街以北、机场东路以西</t>
  </si>
  <si>
    <t>五、交通运输用地</t>
  </si>
  <si>
    <t>公交公司</t>
  </si>
  <si>
    <t>连霍高速以北、金明大道以西、稻一路以南</t>
  </si>
  <si>
    <t>集英小学南侧路</t>
  </si>
  <si>
    <t>集英街—金明西街</t>
  </si>
  <si>
    <t>集英小学西侧路</t>
  </si>
  <si>
    <t>金耀路—集英小学南侧路</t>
  </si>
  <si>
    <t>H号路</t>
  </si>
  <si>
    <t>四大街—155医院西侧路</t>
  </si>
  <si>
    <t>汉兴西路</t>
  </si>
  <si>
    <t>十八大街—中医院西侧规划路</t>
  </si>
  <si>
    <t>十一大街</t>
  </si>
  <si>
    <t>金耀路—东京大道</t>
  </si>
  <si>
    <t>金丰苑中路</t>
  </si>
  <si>
    <t>东陈庄路-金明大道</t>
  </si>
  <si>
    <t>安泰路</t>
  </si>
  <si>
    <t>七大街—东侧规划路</t>
  </si>
  <si>
    <t>六大街、七大街中间规划路</t>
  </si>
  <si>
    <t>安泰路—东京大道</t>
  </si>
  <si>
    <t>学西路</t>
  </si>
  <si>
    <t>学南路-复兴大道</t>
  </si>
  <si>
    <t>站前路</t>
  </si>
  <si>
    <t>一大街—三大街</t>
  </si>
  <si>
    <t>宋城路、汉兴路中间规划路</t>
  </si>
  <si>
    <t>一大街—二大街</t>
  </si>
  <si>
    <t>周天路</t>
  </si>
  <si>
    <t>夷山大街—黄河大街</t>
  </si>
  <si>
    <t>北大资源中间规划路</t>
  </si>
  <si>
    <t>十四大街—十六大街</t>
  </si>
  <si>
    <t>附一大街-一大街</t>
  </si>
  <si>
    <t>规划路-一二大街</t>
  </si>
  <si>
    <t>三大街—四大街</t>
  </si>
  <si>
    <t>复兴大道、职教路中间规划路</t>
  </si>
  <si>
    <t>三大街—西侧规划路</t>
  </si>
  <si>
    <t>十五大街</t>
  </si>
  <si>
    <t>宋城路—周天西路</t>
  </si>
  <si>
    <t>陇海十一路</t>
  </si>
  <si>
    <t>十三大街至河西路</t>
  </si>
  <si>
    <t>陇海三路</t>
  </si>
  <si>
    <t>十三大街—河东路</t>
  </si>
  <si>
    <t>陇海三路—陇海四路</t>
  </si>
  <si>
    <t>二大街</t>
  </si>
  <si>
    <t>站前南路</t>
  </si>
  <si>
    <t>金耀路</t>
  </si>
  <si>
    <t>夷山大街—河南大学</t>
  </si>
  <si>
    <t>省道312兰考—灵宝沿黄河公路开封境</t>
  </si>
  <si>
    <t>开封市柳园口至西郊乡杨岗</t>
  </si>
  <si>
    <t>S312龙亭段</t>
  </si>
  <si>
    <t>柳园口乡老君堂社区北侧、黄河大堤南侧</t>
  </si>
  <si>
    <t>安远门大道</t>
  </si>
  <si>
    <t>东京大道以北，黄河大堤以南</t>
  </si>
  <si>
    <t>东安路（昌盛路-汴京路）</t>
  </si>
  <si>
    <t>空分厂道路</t>
  </si>
  <si>
    <t>汴京路东延</t>
  </si>
  <si>
    <t>宏达大道至青年路</t>
  </si>
  <si>
    <t>交通运输用地1</t>
  </si>
  <si>
    <t>机场东路</t>
  </si>
  <si>
    <t>交通运输用地2</t>
  </si>
  <si>
    <t>祥符区交界以西、鼓楼区交界以东</t>
  </si>
  <si>
    <t>六、公用设施用地</t>
  </si>
  <si>
    <t>泵站</t>
  </si>
  <si>
    <t>七号路与规划路交叉口</t>
  </si>
  <si>
    <t>七号路与金耀路交叉口</t>
  </si>
  <si>
    <t>陇海四路南，一大街东</t>
  </si>
  <si>
    <t>秀溪河与宋城路交叉口</t>
  </si>
  <si>
    <t>十六大街西，周天路南</t>
  </si>
  <si>
    <t>金耀路南，环堤路西，黑岗口水库东岸</t>
  </si>
  <si>
    <t>十八街以西、宋城路以南</t>
  </si>
  <si>
    <t>500千伏变电站</t>
  </si>
  <si>
    <t>二十一大街以东、陇海十一路以南</t>
  </si>
  <si>
    <t>运粮河非淹没区用地</t>
  </si>
  <si>
    <t>十七大街以西、十八大街以东、东京大道以南、郑开大道以北</t>
  </si>
  <si>
    <t>公用设施用地</t>
  </si>
  <si>
    <t>西至外环路、东至马家河</t>
  </si>
  <si>
    <t>七、绿地与开敞空间用地</t>
  </si>
  <si>
    <t>城投</t>
  </si>
  <si>
    <t>中意湖（8-10）绿化</t>
  </si>
  <si>
    <t>中意湖（10-11）水系</t>
  </si>
  <si>
    <t>经开</t>
  </si>
  <si>
    <t>金耀路以南、夷山大街以西</t>
  </si>
  <si>
    <t>空分厂绿地</t>
  </si>
  <si>
    <t>空分厂南侧绿地</t>
  </si>
  <si>
    <t>滨河路北、重工路西</t>
  </si>
  <si>
    <t>汴京路北侧绿地</t>
  </si>
  <si>
    <t>汴京路南侧绿地</t>
  </si>
  <si>
    <t>八、综合用地</t>
  </si>
  <si>
    <t>总计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</si>
</sst>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ajor"/>
    </font>
    <font>
      <b/>
      <sz val="18"/>
      <name val="黑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2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33" borderId="0" applyNumberFormat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2" fillId="29" borderId="23" applyNumberFormat="false" applyAlignment="false" applyProtection="false">
      <alignment vertical="center"/>
    </xf>
    <xf numFmtId="0" fontId="34" fillId="0" borderId="21" applyNumberFormat="false" applyFill="false" applyAlignment="false" applyProtection="false">
      <alignment vertical="center"/>
    </xf>
    <xf numFmtId="0" fontId="35" fillId="32" borderId="25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top"/>
      <protection locked="false"/>
    </xf>
    <xf numFmtId="0" fontId="33" fillId="30" borderId="24" applyNumberFormat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42" fontId="26" fillId="0" borderId="0" applyFont="false" applyFill="false" applyBorder="false" applyAlignment="false" applyProtection="false">
      <alignment vertical="center"/>
    </xf>
    <xf numFmtId="0" fontId="24" fillId="0" borderId="26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30" borderId="25" applyNumberFormat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6" fillId="14" borderId="22" applyNumberFormat="false" applyFont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44" fontId="26" fillId="0" borderId="0" applyFont="false" applyFill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0" fontId="25" fillId="0" borderId="2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23" fillId="0" borderId="20" applyNumberFormat="false" applyFill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7" borderId="0" applyNumberFormat="false" applyBorder="false" applyAlignment="false" applyProtection="false">
      <alignment vertical="center"/>
    </xf>
    <xf numFmtId="0" fontId="22" fillId="0" borderId="19" applyNumberFormat="false" applyFill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1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vertical="center" wrapText="true"/>
    </xf>
    <xf numFmtId="0" fontId="4" fillId="0" borderId="0" xfId="0" applyFont="true" applyAlignment="true">
      <alignment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6" fillId="0" borderId="0" xfId="0" applyFont="true" applyAlignment="true">
      <alignment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9" fillId="0" borderId="6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9" fillId="0" borderId="6" xfId="0" applyFont="true" applyBorder="true" applyAlignment="true">
      <alignment horizontal="center" vertical="center" wrapText="true"/>
    </xf>
    <xf numFmtId="0" fontId="2" fillId="0" borderId="7" xfId="11" applyNumberFormat="true" applyFont="true" applyFill="true" applyBorder="true" applyAlignment="true">
      <alignment horizontal="center" vertical="center" wrapText="true"/>
    </xf>
    <xf numFmtId="0" fontId="10" fillId="0" borderId="8" xfId="2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3" fillId="0" borderId="9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center" vertical="center" wrapText="true"/>
    </xf>
    <xf numFmtId="0" fontId="3" fillId="0" borderId="5" xfId="21" applyNumberFormat="true" applyFont="true" applyFill="true" applyBorder="true" applyAlignment="true" applyProtection="true">
      <alignment horizontal="center" vertical="center" wrapText="true"/>
    </xf>
    <xf numFmtId="0" fontId="11" fillId="0" borderId="0" xfId="0" applyFont="true" applyAlignment="true">
      <alignment horizontal="center" vertical="center" wrapText="true"/>
    </xf>
    <xf numFmtId="176" fontId="1" fillId="0" borderId="5" xfId="0" applyNumberFormat="true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/>
    </xf>
    <xf numFmtId="176" fontId="9" fillId="0" borderId="5" xfId="0" applyNumberFormat="true" applyFont="true" applyFill="true" applyBorder="true" applyAlignment="true">
      <alignment horizontal="center" vertical="center" wrapText="true"/>
    </xf>
    <xf numFmtId="0" fontId="12" fillId="0" borderId="11" xfId="0" applyFont="true" applyBorder="true" applyAlignment="true">
      <alignment vertical="center" wrapText="true"/>
    </xf>
    <xf numFmtId="0" fontId="12" fillId="0" borderId="10" xfId="0" applyFont="true" applyBorder="true" applyAlignment="true">
      <alignment vertical="center" wrapText="true"/>
    </xf>
    <xf numFmtId="176" fontId="9" fillId="0" borderId="5" xfId="0" applyNumberFormat="true" applyFont="true" applyFill="true" applyBorder="true" applyAlignment="true">
      <alignment horizontal="center" vertical="center"/>
    </xf>
    <xf numFmtId="0" fontId="3" fillId="0" borderId="5" xfId="2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177" fontId="13" fillId="0" borderId="5" xfId="0" applyNumberFormat="true" applyFont="true" applyFill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3" fillId="0" borderId="12" xfId="0" applyFont="true" applyFill="true" applyBorder="true" applyAlignment="true">
      <alignment horizontal="center" vertical="center"/>
    </xf>
    <xf numFmtId="176" fontId="3" fillId="0" borderId="5" xfId="0" applyNumberFormat="true" applyFont="true" applyFill="true" applyBorder="true" applyAlignment="true">
      <alignment horizontal="center" vertical="center" wrapText="true"/>
    </xf>
    <xf numFmtId="177" fontId="3" fillId="0" borderId="5" xfId="0" applyNumberFormat="true" applyFont="true" applyFill="true" applyBorder="true" applyAlignment="true">
      <alignment horizontal="center" vertical="center" wrapText="true"/>
    </xf>
    <xf numFmtId="177" fontId="3" fillId="0" borderId="5" xfId="21" applyNumberFormat="true" applyFont="true" applyFill="true" applyBorder="true" applyAlignment="true" applyProtection="true">
      <alignment horizontal="center" vertical="center" wrapText="true"/>
    </xf>
    <xf numFmtId="0" fontId="12" fillId="0" borderId="0" xfId="0" applyFont="true" applyAlignment="true">
      <alignment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3" xfId="0" applyFont="true" applyFill="true" applyBorder="true" applyAlignment="true">
      <alignment horizontal="center" vertical="center" wrapText="true"/>
    </xf>
    <xf numFmtId="0" fontId="13" fillId="0" borderId="5" xfId="0" applyFont="true" applyFill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center" vertical="center" wrapText="true"/>
    </xf>
    <xf numFmtId="0" fontId="9" fillId="0" borderId="5" xfId="11" applyNumberFormat="true" applyFont="true" applyFill="true" applyBorder="true" applyAlignment="true">
      <alignment horizontal="center" vertical="center" wrapText="true"/>
    </xf>
    <xf numFmtId="0" fontId="9" fillId="0" borderId="5" xfId="42" applyNumberFormat="true" applyFont="true" applyFill="true" applyBorder="true" applyAlignment="true">
      <alignment horizontal="center" vertical="center" wrapText="true"/>
    </xf>
    <xf numFmtId="0" fontId="9" fillId="2" borderId="5" xfId="42" applyFont="true" applyFill="true" applyBorder="true" applyAlignment="true">
      <alignment horizontal="center" vertical="center" wrapText="true"/>
    </xf>
    <xf numFmtId="0" fontId="3" fillId="2" borderId="5" xfId="21" applyNumberFormat="true" applyFont="true" applyFill="true" applyBorder="true" applyAlignment="true" applyProtection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13" xfId="0" applyFont="true" applyFill="true" applyBorder="true" applyAlignment="true">
      <alignment horizontal="center" vertical="center"/>
    </xf>
    <xf numFmtId="0" fontId="9" fillId="0" borderId="5" xfId="0" applyNumberFormat="true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/>
    </xf>
    <xf numFmtId="176" fontId="13" fillId="0" borderId="5" xfId="0" applyNumberFormat="true" applyFont="true" applyFill="true" applyBorder="true" applyAlignment="true">
      <alignment horizontal="center" vertical="center"/>
    </xf>
    <xf numFmtId="177" fontId="9" fillId="0" borderId="5" xfId="0" applyNumberFormat="true" applyFont="true" applyFill="true" applyBorder="true" applyAlignment="true">
      <alignment horizontal="center" vertical="center" wrapText="true"/>
    </xf>
    <xf numFmtId="177" fontId="3" fillId="0" borderId="5" xfId="2" applyNumberFormat="true" applyFont="true" applyFill="true" applyBorder="true" applyAlignment="true">
      <alignment horizontal="center" vertical="center" wrapText="true"/>
    </xf>
    <xf numFmtId="177" fontId="9" fillId="0" borderId="5" xfId="0" applyNumberFormat="true" applyFont="true" applyFill="true" applyBorder="true" applyAlignment="true">
      <alignment horizontal="center" vertical="center"/>
    </xf>
    <xf numFmtId="0" fontId="8" fillId="0" borderId="14" xfId="0" applyFont="true" applyBorder="true" applyAlignment="true">
      <alignment horizontal="center" vertical="center" wrapText="true"/>
    </xf>
    <xf numFmtId="0" fontId="3" fillId="0" borderId="15" xfId="0" applyFont="true" applyBorder="true" applyAlignment="true">
      <alignment horizontal="center" vertical="center" wrapText="true"/>
    </xf>
    <xf numFmtId="0" fontId="3" fillId="0" borderId="14" xfId="0" applyFont="true" applyBorder="true" applyAlignment="true">
      <alignment horizontal="center" vertical="center" wrapText="true"/>
    </xf>
    <xf numFmtId="0" fontId="14" fillId="0" borderId="5" xfId="0" applyFont="true" applyFill="true" applyBorder="true" applyAlignment="true">
      <alignment horizontal="center" vertical="center" wrapText="true"/>
    </xf>
    <xf numFmtId="0" fontId="3" fillId="2" borderId="5" xfId="0" applyFont="true" applyFill="true" applyBorder="true" applyAlignment="true">
      <alignment horizontal="center" vertical="center" wrapText="true"/>
    </xf>
    <xf numFmtId="0" fontId="9" fillId="2" borderId="5" xfId="0" applyFont="true" applyFill="true" applyBorder="true" applyAlignment="true">
      <alignment horizontal="center" vertical="center" wrapText="true"/>
    </xf>
    <xf numFmtId="0" fontId="15" fillId="2" borderId="5" xfId="0" applyFont="true" applyFill="true" applyBorder="true" applyAlignment="true">
      <alignment horizontal="center" vertical="center" wrapText="true"/>
    </xf>
    <xf numFmtId="0" fontId="16" fillId="2" borderId="5" xfId="0" applyFont="true" applyFill="true" applyBorder="true" applyAlignment="true">
      <alignment horizontal="center" vertical="center" wrapText="true"/>
    </xf>
    <xf numFmtId="177" fontId="3" fillId="0" borderId="5" xfId="11" applyNumberFormat="true" applyFont="true" applyFill="true" applyBorder="true" applyAlignment="true">
      <alignment horizontal="center" vertical="center" wrapText="true"/>
    </xf>
    <xf numFmtId="177" fontId="3" fillId="0" borderId="5" xfId="1" applyNumberFormat="true" applyFont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2" xfId="0" applyFont="true" applyFill="true" applyBorder="true" applyAlignment="true">
      <alignment horizontal="center" vertical="center" wrapText="true"/>
    </xf>
    <xf numFmtId="0" fontId="9" fillId="2" borderId="5" xfId="0" applyFont="true" applyFill="true" applyBorder="true" applyAlignment="true">
      <alignment horizontal="center" vertical="center"/>
    </xf>
    <xf numFmtId="0" fontId="3" fillId="0" borderId="16" xfId="0" applyFont="true" applyFill="true" applyBorder="true" applyAlignment="true">
      <alignment horizontal="center" vertical="center" wrapText="true"/>
    </xf>
    <xf numFmtId="177" fontId="3" fillId="0" borderId="5" xfId="1" applyNumberFormat="true" applyFont="true" applyFill="true" applyBorder="true" applyAlignment="true">
      <alignment horizontal="center" vertical="center" wrapText="true"/>
    </xf>
    <xf numFmtId="0" fontId="10" fillId="0" borderId="5" xfId="2" applyFont="true" applyFill="true" applyBorder="true" applyAlignment="true">
      <alignment horizontal="center" vertical="center" wrapText="true"/>
    </xf>
    <xf numFmtId="0" fontId="9" fillId="0" borderId="14" xfId="11" applyNumberFormat="true" applyFont="true" applyFill="true" applyBorder="true" applyAlignment="true">
      <alignment horizontal="center" vertical="center" wrapText="true"/>
    </xf>
    <xf numFmtId="0" fontId="15" fillId="0" borderId="5" xfId="0" applyFont="true" applyFill="true" applyBorder="true" applyAlignment="true">
      <alignment horizontal="center" vertical="center" wrapText="true"/>
    </xf>
    <xf numFmtId="0" fontId="8" fillId="0" borderId="17" xfId="0" applyFont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center" vertical="center" wrapText="true"/>
    </xf>
    <xf numFmtId="0" fontId="8" fillId="0" borderId="17" xfId="0" applyFont="true" applyFill="true" applyBorder="true" applyAlignment="true">
      <alignment horizontal="center" vertical="center" wrapText="true"/>
    </xf>
    <xf numFmtId="0" fontId="8" fillId="0" borderId="1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3" fillId="0" borderId="14" xfId="0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176" fontId="15" fillId="0" borderId="5" xfId="0" applyNumberFormat="true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3" fillId="0" borderId="18" xfId="0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2 4" xfId="1"/>
    <cellStyle name="常规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23"/>
  <sheetViews>
    <sheetView tabSelected="1" workbookViewId="0">
      <pane ySplit="3" topLeftCell="A20" activePane="bottomLeft" state="frozen"/>
      <selection/>
      <selection pane="bottomLeft" activeCell="M30" sqref="M30"/>
    </sheetView>
  </sheetViews>
  <sheetFormatPr defaultColWidth="9" defaultRowHeight="14.25"/>
  <cols>
    <col min="1" max="1" width="5.875" style="8" customWidth="true"/>
    <col min="2" max="2" width="9" style="9"/>
    <col min="3" max="3" width="18.625" style="8" customWidth="true"/>
    <col min="4" max="4" width="45.625" style="8" customWidth="true"/>
    <col min="5" max="5" width="7.875" style="10" customWidth="true"/>
    <col min="6" max="6" width="10.75" style="11" customWidth="true"/>
    <col min="7" max="7" width="12.5" style="11" customWidth="true"/>
    <col min="8" max="8" width="7.625" style="8" customWidth="true"/>
    <col min="9" max="16384" width="9" style="9"/>
  </cols>
  <sheetData>
    <row r="1" ht="37" customHeight="true" spans="1:8">
      <c r="A1" s="12" t="s">
        <v>0</v>
      </c>
      <c r="B1" s="12"/>
      <c r="C1" s="12"/>
      <c r="D1" s="12"/>
      <c r="E1" s="12"/>
      <c r="F1" s="12"/>
      <c r="G1" s="12"/>
      <c r="H1" s="12"/>
    </row>
    <row r="2" ht="17" customHeight="true" spans="1:8">
      <c r="A2" s="13" t="s">
        <v>1</v>
      </c>
      <c r="B2" s="13"/>
      <c r="C2" s="13"/>
      <c r="D2" s="14"/>
      <c r="E2" s="33"/>
      <c r="F2" s="33"/>
      <c r="G2" s="33"/>
      <c r="H2" s="33"/>
    </row>
    <row r="3" ht="38" customHeight="true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ht="24" customHeight="true" spans="1:8">
      <c r="A4" s="16" t="s">
        <v>10</v>
      </c>
      <c r="B4" s="17"/>
      <c r="C4" s="18"/>
      <c r="D4" s="18"/>
      <c r="E4" s="18"/>
      <c r="F4" s="18"/>
      <c r="G4" s="18"/>
      <c r="H4" s="18"/>
    </row>
    <row r="5" s="1" customFormat="true" ht="21" customHeight="true" spans="1:8">
      <c r="A5" s="19">
        <v>1</v>
      </c>
      <c r="B5" s="19" t="s">
        <v>11</v>
      </c>
      <c r="C5" s="19" t="s">
        <v>12</v>
      </c>
      <c r="D5" s="19" t="s">
        <v>13</v>
      </c>
      <c r="E5" s="19" t="s">
        <v>14</v>
      </c>
      <c r="F5" s="34">
        <v>15</v>
      </c>
      <c r="G5" s="19">
        <v>375</v>
      </c>
      <c r="H5" s="35"/>
    </row>
    <row r="6" s="1" customFormat="true" ht="21" customHeight="true" spans="1:8">
      <c r="A6" s="19">
        <v>2</v>
      </c>
      <c r="B6" s="19" t="s">
        <v>11</v>
      </c>
      <c r="C6" s="19" t="s">
        <v>15</v>
      </c>
      <c r="D6" s="19" t="s">
        <v>16</v>
      </c>
      <c r="E6" s="19" t="s">
        <v>14</v>
      </c>
      <c r="F6" s="34">
        <v>152</v>
      </c>
      <c r="G6" s="19">
        <v>3800</v>
      </c>
      <c r="H6" s="35"/>
    </row>
    <row r="7" s="1" customFormat="true" ht="21" customHeight="true" spans="1:8">
      <c r="A7" s="19">
        <v>3</v>
      </c>
      <c r="B7" s="19" t="s">
        <v>11</v>
      </c>
      <c r="C7" s="20" t="s">
        <v>17</v>
      </c>
      <c r="D7" s="20" t="s">
        <v>16</v>
      </c>
      <c r="E7" s="19" t="s">
        <v>14</v>
      </c>
      <c r="F7" s="34">
        <v>108</v>
      </c>
      <c r="G7" s="19">
        <v>2700</v>
      </c>
      <c r="H7" s="35"/>
    </row>
    <row r="8" s="1" customFormat="true" ht="21" customHeight="true" spans="1:8">
      <c r="A8" s="19">
        <v>4</v>
      </c>
      <c r="B8" s="19" t="s">
        <v>11</v>
      </c>
      <c r="C8" s="19" t="s">
        <v>18</v>
      </c>
      <c r="D8" s="19" t="s">
        <v>19</v>
      </c>
      <c r="E8" s="19" t="s">
        <v>14</v>
      </c>
      <c r="F8" s="34">
        <v>56</v>
      </c>
      <c r="G8" s="19">
        <v>1400</v>
      </c>
      <c r="H8" s="35"/>
    </row>
    <row r="9" s="1" customFormat="true" ht="21" customHeight="true" spans="1:8">
      <c r="A9" s="19">
        <v>5</v>
      </c>
      <c r="B9" s="19" t="s">
        <v>11</v>
      </c>
      <c r="C9" s="19" t="s">
        <v>18</v>
      </c>
      <c r="D9" s="19" t="s">
        <v>20</v>
      </c>
      <c r="E9" s="19" t="s">
        <v>14</v>
      </c>
      <c r="F9" s="34">
        <v>25</v>
      </c>
      <c r="G9" s="19">
        <v>625</v>
      </c>
      <c r="H9" s="35"/>
    </row>
    <row r="10" s="1" customFormat="true" ht="21" customHeight="true" spans="1:8">
      <c r="A10" s="19">
        <v>6</v>
      </c>
      <c r="B10" s="19" t="s">
        <v>11</v>
      </c>
      <c r="C10" s="19" t="s">
        <v>18</v>
      </c>
      <c r="D10" s="19" t="s">
        <v>21</v>
      </c>
      <c r="E10" s="19" t="s">
        <v>14</v>
      </c>
      <c r="F10" s="34">
        <v>53</v>
      </c>
      <c r="G10" s="19">
        <v>1325</v>
      </c>
      <c r="H10" s="35"/>
    </row>
    <row r="11" s="1" customFormat="true" ht="21" customHeight="true" spans="1:8">
      <c r="A11" s="19">
        <v>7</v>
      </c>
      <c r="B11" s="19" t="s">
        <v>11</v>
      </c>
      <c r="C11" s="19" t="s">
        <v>18</v>
      </c>
      <c r="D11" s="19" t="s">
        <v>13</v>
      </c>
      <c r="E11" s="19" t="s">
        <v>14</v>
      </c>
      <c r="F11" s="34">
        <v>70</v>
      </c>
      <c r="G11" s="19">
        <v>1750</v>
      </c>
      <c r="H11" s="35"/>
    </row>
    <row r="12" s="1" customFormat="true" ht="21" customHeight="true" spans="1:8">
      <c r="A12" s="19">
        <v>8</v>
      </c>
      <c r="B12" s="19" t="s">
        <v>11</v>
      </c>
      <c r="C12" s="19" t="s">
        <v>18</v>
      </c>
      <c r="D12" s="19" t="s">
        <v>22</v>
      </c>
      <c r="E12" s="19" t="s">
        <v>14</v>
      </c>
      <c r="F12" s="34">
        <v>158</v>
      </c>
      <c r="G12" s="19">
        <v>3950</v>
      </c>
      <c r="H12" s="35"/>
    </row>
    <row r="13" s="1" customFormat="true" ht="37" customHeight="true" spans="1:8">
      <c r="A13" s="19">
        <v>9</v>
      </c>
      <c r="B13" s="19" t="s">
        <v>11</v>
      </c>
      <c r="C13" s="19" t="s">
        <v>23</v>
      </c>
      <c r="D13" s="19" t="s">
        <v>24</v>
      </c>
      <c r="E13" s="19" t="s">
        <v>14</v>
      </c>
      <c r="F13" s="34">
        <v>67</v>
      </c>
      <c r="G13" s="19">
        <v>1675</v>
      </c>
      <c r="H13" s="35"/>
    </row>
    <row r="14" s="1" customFormat="true" ht="33" customHeight="true" spans="1:8">
      <c r="A14" s="19">
        <v>10</v>
      </c>
      <c r="B14" s="19" t="s">
        <v>11</v>
      </c>
      <c r="C14" s="19" t="s">
        <v>25</v>
      </c>
      <c r="D14" s="19" t="s">
        <v>26</v>
      </c>
      <c r="E14" s="19" t="s">
        <v>14</v>
      </c>
      <c r="F14" s="34">
        <v>78</v>
      </c>
      <c r="G14" s="19">
        <v>1950</v>
      </c>
      <c r="H14" s="35"/>
    </row>
    <row r="15" s="1" customFormat="true" ht="36" customHeight="true" spans="1:8">
      <c r="A15" s="19">
        <v>11</v>
      </c>
      <c r="B15" s="19" t="s">
        <v>11</v>
      </c>
      <c r="C15" s="19" t="s">
        <v>25</v>
      </c>
      <c r="D15" s="19" t="s">
        <v>27</v>
      </c>
      <c r="E15" s="19" t="s">
        <v>14</v>
      </c>
      <c r="F15" s="34">
        <v>90</v>
      </c>
      <c r="G15" s="19">
        <v>2250</v>
      </c>
      <c r="H15" s="35"/>
    </row>
    <row r="16" s="1" customFormat="true" ht="37" customHeight="true" spans="1:8">
      <c r="A16" s="19">
        <v>12</v>
      </c>
      <c r="B16" s="19" t="s">
        <v>11</v>
      </c>
      <c r="C16" s="19" t="s">
        <v>25</v>
      </c>
      <c r="D16" s="19" t="s">
        <v>28</v>
      </c>
      <c r="E16" s="19" t="s">
        <v>14</v>
      </c>
      <c r="F16" s="34">
        <v>1627</v>
      </c>
      <c r="G16" s="19">
        <v>40675</v>
      </c>
      <c r="H16" s="35"/>
    </row>
    <row r="17" s="1" customFormat="true" ht="21" customHeight="true" spans="1:8">
      <c r="A17" s="19">
        <v>13</v>
      </c>
      <c r="B17" s="19" t="s">
        <v>11</v>
      </c>
      <c r="C17" s="19" t="s">
        <v>29</v>
      </c>
      <c r="D17" s="19" t="s">
        <v>30</v>
      </c>
      <c r="E17" s="19" t="s">
        <v>14</v>
      </c>
      <c r="F17" s="34">
        <v>73</v>
      </c>
      <c r="G17" s="19">
        <v>1825</v>
      </c>
      <c r="H17" s="35"/>
    </row>
    <row r="18" s="1" customFormat="true" ht="21" customHeight="true" spans="1:8">
      <c r="A18" s="19">
        <v>14</v>
      </c>
      <c r="B18" s="19" t="s">
        <v>11</v>
      </c>
      <c r="C18" s="19" t="s">
        <v>31</v>
      </c>
      <c r="D18" s="19" t="s">
        <v>32</v>
      </c>
      <c r="E18" s="19" t="s">
        <v>14</v>
      </c>
      <c r="F18" s="34">
        <v>300</v>
      </c>
      <c r="G18" s="19">
        <v>8100</v>
      </c>
      <c r="H18" s="35"/>
    </row>
    <row r="19" s="1" customFormat="true" ht="21" customHeight="true" spans="1:8">
      <c r="A19" s="19">
        <v>15</v>
      </c>
      <c r="B19" s="19" t="s">
        <v>11</v>
      </c>
      <c r="C19" s="19" t="s">
        <v>33</v>
      </c>
      <c r="D19" s="19" t="s">
        <v>34</v>
      </c>
      <c r="E19" s="19" t="s">
        <v>14</v>
      </c>
      <c r="F19" s="34">
        <v>470</v>
      </c>
      <c r="G19" s="19">
        <v>11750</v>
      </c>
      <c r="H19" s="35"/>
    </row>
    <row r="20" s="1" customFormat="true" ht="21" customHeight="true" spans="1:8">
      <c r="A20" s="19">
        <v>16</v>
      </c>
      <c r="B20" s="19" t="s">
        <v>11</v>
      </c>
      <c r="C20" s="19" t="s">
        <v>35</v>
      </c>
      <c r="D20" s="19" t="s">
        <v>36</v>
      </c>
      <c r="E20" s="19" t="s">
        <v>14</v>
      </c>
      <c r="F20" s="34">
        <v>51</v>
      </c>
      <c r="G20" s="19">
        <v>1275</v>
      </c>
      <c r="H20" s="35"/>
    </row>
    <row r="21" s="1" customFormat="true" ht="21" customHeight="true" spans="1:8">
      <c r="A21" s="19">
        <v>17</v>
      </c>
      <c r="B21" s="19" t="s">
        <v>11</v>
      </c>
      <c r="C21" s="19" t="s">
        <v>37</v>
      </c>
      <c r="D21" s="19" t="s">
        <v>38</v>
      </c>
      <c r="E21" s="19" t="s">
        <v>14</v>
      </c>
      <c r="F21" s="34">
        <v>41</v>
      </c>
      <c r="G21" s="19">
        <v>1025</v>
      </c>
      <c r="H21" s="35"/>
    </row>
    <row r="22" s="1" customFormat="true" ht="21" customHeight="true" spans="1:8">
      <c r="A22" s="19">
        <v>18</v>
      </c>
      <c r="B22" s="19" t="s">
        <v>11</v>
      </c>
      <c r="C22" s="20" t="s">
        <v>35</v>
      </c>
      <c r="D22" s="20" t="s">
        <v>39</v>
      </c>
      <c r="E22" s="19" t="s">
        <v>14</v>
      </c>
      <c r="F22" s="36">
        <v>211</v>
      </c>
      <c r="G22" s="36">
        <f>F22*25</f>
        <v>5275</v>
      </c>
      <c r="H22" s="35"/>
    </row>
    <row r="23" s="1" customFormat="true" ht="21" customHeight="true" spans="1:9">
      <c r="A23" s="19">
        <v>19</v>
      </c>
      <c r="B23" s="19" t="s">
        <v>11</v>
      </c>
      <c r="C23" s="19" t="s">
        <v>40</v>
      </c>
      <c r="D23" s="19" t="s">
        <v>41</v>
      </c>
      <c r="E23" s="19" t="s">
        <v>14</v>
      </c>
      <c r="F23" s="34">
        <v>79</v>
      </c>
      <c r="G23" s="19">
        <v>1975</v>
      </c>
      <c r="H23" s="37"/>
      <c r="I23" s="50"/>
    </row>
    <row r="24" s="1" customFormat="true" ht="21" customHeight="true" spans="1:9">
      <c r="A24" s="19">
        <v>20</v>
      </c>
      <c r="B24" s="19" t="s">
        <v>11</v>
      </c>
      <c r="C24" s="19" t="s">
        <v>42</v>
      </c>
      <c r="D24" s="19" t="s">
        <v>43</v>
      </c>
      <c r="E24" s="19" t="s">
        <v>14</v>
      </c>
      <c r="F24" s="34">
        <v>409</v>
      </c>
      <c r="G24" s="19">
        <v>10225</v>
      </c>
      <c r="H24" s="38"/>
      <c r="I24" s="50"/>
    </row>
    <row r="25" s="1" customFormat="true" ht="21" customHeight="true" spans="1:8">
      <c r="A25" s="19">
        <v>21</v>
      </c>
      <c r="B25" s="19" t="s">
        <v>11</v>
      </c>
      <c r="C25" s="19" t="s">
        <v>44</v>
      </c>
      <c r="D25" s="19" t="s">
        <v>45</v>
      </c>
      <c r="E25" s="19" t="s">
        <v>14</v>
      </c>
      <c r="F25" s="34">
        <v>340</v>
      </c>
      <c r="G25" s="19">
        <v>8500</v>
      </c>
      <c r="H25" s="35"/>
    </row>
    <row r="26" s="1" customFormat="true" ht="21" customHeight="true" spans="1:8">
      <c r="A26" s="19">
        <v>22</v>
      </c>
      <c r="B26" s="19" t="s">
        <v>11</v>
      </c>
      <c r="C26" s="19" t="s">
        <v>46</v>
      </c>
      <c r="D26" s="19" t="s">
        <v>45</v>
      </c>
      <c r="E26" s="19" t="s">
        <v>14</v>
      </c>
      <c r="F26" s="34">
        <v>30</v>
      </c>
      <c r="G26" s="39">
        <v>750</v>
      </c>
      <c r="H26" s="35"/>
    </row>
    <row r="27" s="1" customFormat="true" ht="21" customHeight="true" spans="1:8">
      <c r="A27" s="19">
        <v>23</v>
      </c>
      <c r="B27" s="21" t="s">
        <v>47</v>
      </c>
      <c r="C27" s="22" t="s">
        <v>48</v>
      </c>
      <c r="D27" s="22" t="s">
        <v>49</v>
      </c>
      <c r="E27" s="22" t="s">
        <v>14</v>
      </c>
      <c r="F27" s="22">
        <v>84</v>
      </c>
      <c r="G27" s="22">
        <v>2600</v>
      </c>
      <c r="H27" s="22"/>
    </row>
    <row r="28" s="2" customFormat="true" ht="21" customHeight="true" spans="1:8">
      <c r="A28" s="19">
        <v>24</v>
      </c>
      <c r="B28" s="23" t="s">
        <v>50</v>
      </c>
      <c r="C28" s="19" t="s">
        <v>51</v>
      </c>
      <c r="D28" s="19" t="s">
        <v>52</v>
      </c>
      <c r="E28" s="19" t="s">
        <v>14</v>
      </c>
      <c r="F28" s="19">
        <v>11.25</v>
      </c>
      <c r="G28" s="40">
        <v>337</v>
      </c>
      <c r="H28" s="19"/>
    </row>
    <row r="29" s="2" customFormat="true" ht="21" customHeight="true" spans="1:8">
      <c r="A29" s="19">
        <v>25</v>
      </c>
      <c r="B29" s="23" t="s">
        <v>50</v>
      </c>
      <c r="C29" s="19" t="s">
        <v>53</v>
      </c>
      <c r="D29" s="19" t="s">
        <v>54</v>
      </c>
      <c r="E29" s="19" t="s">
        <v>14</v>
      </c>
      <c r="F29" s="19">
        <v>40</v>
      </c>
      <c r="G29" s="40">
        <v>1200</v>
      </c>
      <c r="H29" s="19"/>
    </row>
    <row r="30" s="2" customFormat="true" ht="21" customHeight="true" spans="1:8">
      <c r="A30" s="19">
        <v>26</v>
      </c>
      <c r="B30" s="23" t="s">
        <v>50</v>
      </c>
      <c r="C30" s="19" t="s">
        <v>55</v>
      </c>
      <c r="D30" s="19" t="s">
        <v>56</v>
      </c>
      <c r="E30" s="19" t="s">
        <v>14</v>
      </c>
      <c r="F30" s="19">
        <v>140</v>
      </c>
      <c r="G30" s="40">
        <v>4200</v>
      </c>
      <c r="H30" s="19"/>
    </row>
    <row r="31" s="2" customFormat="true" ht="21" customHeight="true" spans="1:8">
      <c r="A31" s="19">
        <v>27</v>
      </c>
      <c r="B31" s="23" t="s">
        <v>50</v>
      </c>
      <c r="C31" s="19" t="s">
        <v>57</v>
      </c>
      <c r="D31" s="19" t="s">
        <v>58</v>
      </c>
      <c r="E31" s="19" t="s">
        <v>14</v>
      </c>
      <c r="F31" s="19">
        <v>210</v>
      </c>
      <c r="G31" s="40">
        <v>6300</v>
      </c>
      <c r="H31" s="19"/>
    </row>
    <row r="32" s="2" customFormat="true" ht="21" customHeight="true" spans="1:8">
      <c r="A32" s="19">
        <v>28</v>
      </c>
      <c r="B32" s="23" t="s">
        <v>50</v>
      </c>
      <c r="C32" s="19" t="s">
        <v>59</v>
      </c>
      <c r="D32" s="19" t="s">
        <v>60</v>
      </c>
      <c r="E32" s="19" t="s">
        <v>14</v>
      </c>
      <c r="F32" s="19">
        <v>180</v>
      </c>
      <c r="G32" s="40">
        <v>5400</v>
      </c>
      <c r="H32" s="19"/>
    </row>
    <row r="33" s="2" customFormat="true" ht="21" customHeight="true" spans="1:8">
      <c r="A33" s="19">
        <v>29</v>
      </c>
      <c r="B33" s="23" t="s">
        <v>50</v>
      </c>
      <c r="C33" s="19" t="s">
        <v>61</v>
      </c>
      <c r="D33" s="19" t="s">
        <v>62</v>
      </c>
      <c r="E33" s="19" t="s">
        <v>14</v>
      </c>
      <c r="F33" s="19">
        <v>10</v>
      </c>
      <c r="G33" s="40">
        <v>300</v>
      </c>
      <c r="H33" s="19"/>
    </row>
    <row r="34" s="2" customFormat="true" ht="21" customHeight="true" spans="1:8">
      <c r="A34" s="19">
        <v>30</v>
      </c>
      <c r="B34" s="23" t="s">
        <v>50</v>
      </c>
      <c r="C34" s="22" t="s">
        <v>63</v>
      </c>
      <c r="D34" s="24" t="s">
        <v>64</v>
      </c>
      <c r="E34" s="19" t="s">
        <v>14</v>
      </c>
      <c r="F34" s="19">
        <v>17.8</v>
      </c>
      <c r="G34" s="40">
        <v>534</v>
      </c>
      <c r="H34" s="19"/>
    </row>
    <row r="35" s="3" customFormat="true" ht="21" customHeight="true" spans="1:8">
      <c r="A35" s="19">
        <v>31</v>
      </c>
      <c r="B35" s="25" t="s">
        <v>65</v>
      </c>
      <c r="C35" s="26" t="s">
        <v>66</v>
      </c>
      <c r="D35" s="27" t="s">
        <v>67</v>
      </c>
      <c r="E35" s="41" t="s">
        <v>14</v>
      </c>
      <c r="F35" s="42">
        <v>166.367</v>
      </c>
      <c r="G35" s="42">
        <f>F35*30</f>
        <v>4991.01</v>
      </c>
      <c r="H35" s="37"/>
    </row>
    <row r="36" s="2" customFormat="true" ht="21" customHeight="true" spans="1:8">
      <c r="A36" s="19">
        <v>32</v>
      </c>
      <c r="B36" s="23" t="s">
        <v>65</v>
      </c>
      <c r="C36" s="26" t="s">
        <v>68</v>
      </c>
      <c r="D36" s="27" t="s">
        <v>69</v>
      </c>
      <c r="E36" s="41" t="s">
        <v>14</v>
      </c>
      <c r="F36" s="42">
        <v>186.64</v>
      </c>
      <c r="G36" s="42">
        <v>5039.28</v>
      </c>
      <c r="H36" s="38"/>
    </row>
    <row r="37" s="3" customFormat="true" ht="21" customHeight="true" spans="1:8">
      <c r="A37" s="19">
        <v>33</v>
      </c>
      <c r="B37" s="25" t="s">
        <v>70</v>
      </c>
      <c r="C37" s="19" t="s">
        <v>71</v>
      </c>
      <c r="D37" s="19" t="s">
        <v>72</v>
      </c>
      <c r="E37" s="43" t="s">
        <v>14</v>
      </c>
      <c r="F37" s="19">
        <v>60</v>
      </c>
      <c r="G37" s="40">
        <v>1800</v>
      </c>
      <c r="H37" s="19"/>
    </row>
    <row r="38" s="3" customFormat="true" ht="21" customHeight="true" spans="1:8">
      <c r="A38" s="19">
        <v>34</v>
      </c>
      <c r="B38" s="25" t="s">
        <v>70</v>
      </c>
      <c r="C38" s="19" t="s">
        <v>73</v>
      </c>
      <c r="D38" s="19" t="s">
        <v>74</v>
      </c>
      <c r="E38" s="43" t="s">
        <v>14</v>
      </c>
      <c r="F38" s="19">
        <v>110</v>
      </c>
      <c r="G38" s="40">
        <v>3850</v>
      </c>
      <c r="H38" s="19"/>
    </row>
    <row r="39" s="3" customFormat="true" ht="21" customHeight="true" spans="1:8">
      <c r="A39" s="19">
        <v>35</v>
      </c>
      <c r="B39" s="25" t="s">
        <v>70</v>
      </c>
      <c r="C39" s="19" t="s">
        <v>75</v>
      </c>
      <c r="D39" s="19" t="s">
        <v>72</v>
      </c>
      <c r="E39" s="43" t="s">
        <v>14</v>
      </c>
      <c r="F39" s="19">
        <v>89</v>
      </c>
      <c r="G39" s="40">
        <v>3115</v>
      </c>
      <c r="H39" s="19"/>
    </row>
    <row r="40" s="3" customFormat="true" ht="21" customHeight="true" spans="1:8">
      <c r="A40" s="19">
        <v>36</v>
      </c>
      <c r="B40" s="25" t="s">
        <v>70</v>
      </c>
      <c r="C40" s="19" t="s">
        <v>76</v>
      </c>
      <c r="D40" s="19" t="s">
        <v>77</v>
      </c>
      <c r="E40" s="43" t="s">
        <v>14</v>
      </c>
      <c r="F40" s="19">
        <v>468</v>
      </c>
      <c r="G40" s="40">
        <v>14040</v>
      </c>
      <c r="H40" s="19"/>
    </row>
    <row r="41" s="3" customFormat="true" ht="21" customHeight="true" spans="1:8">
      <c r="A41" s="19">
        <v>37</v>
      </c>
      <c r="B41" s="25" t="s">
        <v>70</v>
      </c>
      <c r="C41" s="19" t="s">
        <v>78</v>
      </c>
      <c r="D41" s="19" t="s">
        <v>79</v>
      </c>
      <c r="E41" s="43" t="s">
        <v>14</v>
      </c>
      <c r="F41" s="19">
        <v>273</v>
      </c>
      <c r="G41" s="40">
        <v>8190</v>
      </c>
      <c r="H41" s="19"/>
    </row>
    <row r="42" s="3" customFormat="true" ht="21" customHeight="true" spans="1:8">
      <c r="A42" s="19">
        <v>38</v>
      </c>
      <c r="B42" s="25" t="s">
        <v>70</v>
      </c>
      <c r="C42" s="19" t="s">
        <v>80</v>
      </c>
      <c r="D42" s="19" t="s">
        <v>81</v>
      </c>
      <c r="E42" s="43" t="s">
        <v>14</v>
      </c>
      <c r="F42" s="19">
        <v>496</v>
      </c>
      <c r="G42" s="40">
        <v>14880</v>
      </c>
      <c r="H42" s="19"/>
    </row>
    <row r="43" s="3" customFormat="true" ht="21" customHeight="true" spans="1:8">
      <c r="A43" s="19">
        <v>39</v>
      </c>
      <c r="B43" s="25" t="s">
        <v>70</v>
      </c>
      <c r="C43" s="19" t="s">
        <v>82</v>
      </c>
      <c r="D43" s="19" t="s">
        <v>83</v>
      </c>
      <c r="E43" s="43" t="s">
        <v>14</v>
      </c>
      <c r="F43" s="19">
        <v>572</v>
      </c>
      <c r="G43" s="40">
        <v>17160</v>
      </c>
      <c r="H43" s="19"/>
    </row>
    <row r="44" s="3" customFormat="true" ht="21" customHeight="true" spans="1:8">
      <c r="A44" s="19">
        <v>40</v>
      </c>
      <c r="B44" s="25" t="s">
        <v>70</v>
      </c>
      <c r="C44" s="19" t="s">
        <v>84</v>
      </c>
      <c r="D44" s="19" t="s">
        <v>85</v>
      </c>
      <c r="E44" s="43" t="s">
        <v>14</v>
      </c>
      <c r="F44" s="19">
        <v>355</v>
      </c>
      <c r="G44" s="40">
        <v>10650</v>
      </c>
      <c r="H44" s="19"/>
    </row>
    <row r="45" s="3" customFormat="true" ht="21" customHeight="true" spans="1:8">
      <c r="A45" s="19">
        <v>41</v>
      </c>
      <c r="B45" s="25" t="s">
        <v>70</v>
      </c>
      <c r="C45" s="19" t="s">
        <v>86</v>
      </c>
      <c r="D45" s="19" t="s">
        <v>87</v>
      </c>
      <c r="E45" s="43" t="s">
        <v>14</v>
      </c>
      <c r="F45" s="19">
        <v>469</v>
      </c>
      <c r="G45" s="40">
        <v>14070</v>
      </c>
      <c r="H45" s="19"/>
    </row>
    <row r="46" s="4" customFormat="true" ht="21" customHeight="true" spans="1:8">
      <c r="A46" s="28" t="s">
        <v>88</v>
      </c>
      <c r="B46" s="29"/>
      <c r="C46" s="30"/>
      <c r="D46" s="31"/>
      <c r="E46" s="44"/>
      <c r="F46" s="45">
        <f>SUM(F5:F45)</f>
        <v>8441.057</v>
      </c>
      <c r="G46" s="45">
        <f>SUM(G5:G45)</f>
        <v>231831.29</v>
      </c>
      <c r="H46" s="44"/>
    </row>
    <row r="47" ht="21" customHeight="true" spans="1:8">
      <c r="A47" s="16" t="s">
        <v>89</v>
      </c>
      <c r="B47" s="17"/>
      <c r="C47" s="18"/>
      <c r="D47" s="18"/>
      <c r="E47" s="18"/>
      <c r="F47" s="18"/>
      <c r="G47" s="18"/>
      <c r="H47" s="18"/>
    </row>
    <row r="48" s="5" customFormat="true" ht="21" customHeight="true" spans="1:8">
      <c r="A48" s="19">
        <v>1</v>
      </c>
      <c r="B48" s="19" t="s">
        <v>11</v>
      </c>
      <c r="C48" s="19" t="s">
        <v>90</v>
      </c>
      <c r="D48" s="19" t="s">
        <v>91</v>
      </c>
      <c r="E48" s="19" t="s">
        <v>14</v>
      </c>
      <c r="F48" s="41">
        <v>21</v>
      </c>
      <c r="G48" s="19">
        <v>4200</v>
      </c>
      <c r="H48" s="46"/>
    </row>
    <row r="49" s="5" customFormat="true" ht="21" customHeight="true" spans="1:8">
      <c r="A49" s="19">
        <v>2</v>
      </c>
      <c r="B49" s="19" t="s">
        <v>11</v>
      </c>
      <c r="C49" s="19" t="s">
        <v>90</v>
      </c>
      <c r="D49" s="19" t="s">
        <v>92</v>
      </c>
      <c r="E49" s="19" t="s">
        <v>14</v>
      </c>
      <c r="F49" s="34">
        <v>64</v>
      </c>
      <c r="G49" s="19">
        <v>8960</v>
      </c>
      <c r="H49" s="46"/>
    </row>
    <row r="50" s="5" customFormat="true" ht="21" customHeight="true" spans="1:8">
      <c r="A50" s="19">
        <v>3</v>
      </c>
      <c r="B50" s="19" t="s">
        <v>11</v>
      </c>
      <c r="C50" s="19" t="s">
        <v>90</v>
      </c>
      <c r="D50" s="19" t="s">
        <v>93</v>
      </c>
      <c r="E50" s="19" t="s">
        <v>14</v>
      </c>
      <c r="F50" s="34">
        <v>9</v>
      </c>
      <c r="G50" s="19">
        <v>1350</v>
      </c>
      <c r="H50" s="46"/>
    </row>
    <row r="51" s="5" customFormat="true" ht="21" customHeight="true" spans="1:8">
      <c r="A51" s="19">
        <v>4</v>
      </c>
      <c r="B51" s="19" t="s">
        <v>11</v>
      </c>
      <c r="C51" s="19" t="s">
        <v>90</v>
      </c>
      <c r="D51" s="19" t="s">
        <v>94</v>
      </c>
      <c r="E51" s="19" t="s">
        <v>14</v>
      </c>
      <c r="F51" s="34">
        <v>11</v>
      </c>
      <c r="G51" s="19">
        <v>2640</v>
      </c>
      <c r="H51" s="46"/>
    </row>
    <row r="52" s="5" customFormat="true" ht="21" customHeight="true" spans="1:8">
      <c r="A52" s="19">
        <v>5</v>
      </c>
      <c r="B52" s="19" t="s">
        <v>11</v>
      </c>
      <c r="C52" s="19" t="s">
        <v>90</v>
      </c>
      <c r="D52" s="19" t="s">
        <v>95</v>
      </c>
      <c r="E52" s="19" t="s">
        <v>14</v>
      </c>
      <c r="F52" s="34">
        <v>29</v>
      </c>
      <c r="G52" s="19">
        <v>7250</v>
      </c>
      <c r="H52" s="46"/>
    </row>
    <row r="53" s="5" customFormat="true" ht="21" customHeight="true" spans="1:8">
      <c r="A53" s="19">
        <v>6</v>
      </c>
      <c r="B53" s="19" t="s">
        <v>11</v>
      </c>
      <c r="C53" s="20" t="s">
        <v>96</v>
      </c>
      <c r="D53" s="20" t="s">
        <v>97</v>
      </c>
      <c r="E53" s="19" t="s">
        <v>14</v>
      </c>
      <c r="F53" s="39">
        <v>53.251</v>
      </c>
      <c r="G53" s="19">
        <f>F53*150</f>
        <v>7987.65</v>
      </c>
      <c r="H53" s="46"/>
    </row>
    <row r="54" s="5" customFormat="true" ht="21" customHeight="true" spans="1:8">
      <c r="A54" s="19">
        <v>7</v>
      </c>
      <c r="B54" s="19" t="s">
        <v>11</v>
      </c>
      <c r="C54" s="19" t="s">
        <v>98</v>
      </c>
      <c r="D54" s="20" t="s">
        <v>99</v>
      </c>
      <c r="E54" s="19" t="s">
        <v>14</v>
      </c>
      <c r="F54" s="39">
        <v>68</v>
      </c>
      <c r="G54" s="19">
        <f>F54*150</f>
        <v>10200</v>
      </c>
      <c r="H54" s="46"/>
    </row>
    <row r="55" s="5" customFormat="true" ht="21" customHeight="true" spans="1:8">
      <c r="A55" s="19">
        <v>8</v>
      </c>
      <c r="B55" s="19" t="s">
        <v>11</v>
      </c>
      <c r="C55" s="19" t="s">
        <v>100</v>
      </c>
      <c r="D55" s="19" t="s">
        <v>101</v>
      </c>
      <c r="E55" s="19" t="s">
        <v>14</v>
      </c>
      <c r="F55" s="34">
        <v>104.45</v>
      </c>
      <c r="G55" s="19">
        <v>13578.5</v>
      </c>
      <c r="H55" s="46"/>
    </row>
    <row r="56" s="5" customFormat="true" ht="21" customHeight="true" spans="1:8">
      <c r="A56" s="19">
        <v>9</v>
      </c>
      <c r="B56" s="19" t="s">
        <v>11</v>
      </c>
      <c r="C56" s="19" t="s">
        <v>102</v>
      </c>
      <c r="D56" s="19" t="s">
        <v>103</v>
      </c>
      <c r="E56" s="19" t="s">
        <v>14</v>
      </c>
      <c r="F56" s="34">
        <v>116.35</v>
      </c>
      <c r="G56" s="19">
        <v>15125.5</v>
      </c>
      <c r="H56" s="46"/>
    </row>
    <row r="57" s="5" customFormat="true" ht="21" customHeight="true" spans="1:8">
      <c r="A57" s="19">
        <v>10</v>
      </c>
      <c r="B57" s="19" t="s">
        <v>11</v>
      </c>
      <c r="C57" s="19" t="s">
        <v>104</v>
      </c>
      <c r="D57" s="19" t="s">
        <v>105</v>
      </c>
      <c r="E57" s="19" t="s">
        <v>14</v>
      </c>
      <c r="F57" s="34">
        <v>140</v>
      </c>
      <c r="G57" s="19">
        <v>11200</v>
      </c>
      <c r="H57" s="46"/>
    </row>
    <row r="58" s="5" customFormat="true" ht="21" customHeight="true" spans="1:8">
      <c r="A58" s="19">
        <v>11</v>
      </c>
      <c r="B58" s="19" t="s">
        <v>11</v>
      </c>
      <c r="C58" s="19" t="s">
        <v>106</v>
      </c>
      <c r="D58" s="19" t="s">
        <v>107</v>
      </c>
      <c r="E58" s="19" t="s">
        <v>14</v>
      </c>
      <c r="F58" s="34">
        <v>3.6</v>
      </c>
      <c r="G58" s="19">
        <v>1800</v>
      </c>
      <c r="H58" s="46"/>
    </row>
    <row r="59" s="5" customFormat="true" ht="21" customHeight="true" spans="1:8">
      <c r="A59" s="19">
        <v>12</v>
      </c>
      <c r="B59" s="19" t="s">
        <v>11</v>
      </c>
      <c r="C59" s="19" t="s">
        <v>106</v>
      </c>
      <c r="D59" s="19" t="s">
        <v>108</v>
      </c>
      <c r="E59" s="19" t="s">
        <v>14</v>
      </c>
      <c r="F59" s="34">
        <v>3.75</v>
      </c>
      <c r="G59" s="19">
        <v>1875</v>
      </c>
      <c r="H59" s="46"/>
    </row>
    <row r="60" s="5" customFormat="true" ht="21" customHeight="true" spans="1:8">
      <c r="A60" s="19">
        <v>13</v>
      </c>
      <c r="B60" s="19" t="s">
        <v>11</v>
      </c>
      <c r="C60" s="19" t="s">
        <v>106</v>
      </c>
      <c r="D60" s="19" t="s">
        <v>109</v>
      </c>
      <c r="E60" s="19" t="s">
        <v>14</v>
      </c>
      <c r="F60" s="34">
        <v>1.8</v>
      </c>
      <c r="G60" s="19">
        <v>900</v>
      </c>
      <c r="H60" s="46"/>
    </row>
    <row r="61" s="5" customFormat="true" ht="21" customHeight="true" spans="1:8">
      <c r="A61" s="19">
        <v>14</v>
      </c>
      <c r="B61" s="19" t="s">
        <v>11</v>
      </c>
      <c r="C61" s="19" t="s">
        <v>106</v>
      </c>
      <c r="D61" s="19" t="s">
        <v>110</v>
      </c>
      <c r="E61" s="19" t="s">
        <v>14</v>
      </c>
      <c r="F61" s="34">
        <v>3.75</v>
      </c>
      <c r="G61" s="19">
        <v>1875</v>
      </c>
      <c r="H61" s="46"/>
    </row>
    <row r="62" s="1" customFormat="true" ht="21" customHeight="true" spans="1:8">
      <c r="A62" s="19">
        <v>15</v>
      </c>
      <c r="B62" s="21" t="s">
        <v>47</v>
      </c>
      <c r="C62" s="19" t="s">
        <v>111</v>
      </c>
      <c r="D62" s="19" t="s">
        <v>112</v>
      </c>
      <c r="E62" s="22" t="s">
        <v>14</v>
      </c>
      <c r="F62" s="47">
        <v>30</v>
      </c>
      <c r="G62" s="48">
        <v>6000</v>
      </c>
      <c r="H62" s="35"/>
    </row>
    <row r="63" s="1" customFormat="true" ht="33" customHeight="true" spans="1:8">
      <c r="A63" s="19">
        <v>16</v>
      </c>
      <c r="B63" s="21" t="s">
        <v>47</v>
      </c>
      <c r="C63" s="19" t="s">
        <v>113</v>
      </c>
      <c r="D63" s="19" t="s">
        <v>114</v>
      </c>
      <c r="E63" s="22" t="s">
        <v>14</v>
      </c>
      <c r="F63" s="47">
        <v>63</v>
      </c>
      <c r="G63" s="48">
        <v>12600</v>
      </c>
      <c r="H63" s="35"/>
    </row>
    <row r="64" s="1" customFormat="true" ht="21" customHeight="true" spans="1:8">
      <c r="A64" s="19">
        <v>17</v>
      </c>
      <c r="B64" s="21" t="s">
        <v>115</v>
      </c>
      <c r="C64" s="32" t="s">
        <v>116</v>
      </c>
      <c r="D64" s="32" t="s">
        <v>117</v>
      </c>
      <c r="E64" s="41" t="s">
        <v>14</v>
      </c>
      <c r="F64" s="49">
        <v>78.7</v>
      </c>
      <c r="G64" s="42">
        <f t="shared" ref="G64:G67" si="0">F64*1000</f>
        <v>78700</v>
      </c>
      <c r="H64" s="19"/>
    </row>
    <row r="65" s="1" customFormat="true" ht="21" customHeight="true" spans="1:8">
      <c r="A65" s="19">
        <v>18</v>
      </c>
      <c r="B65" s="21" t="s">
        <v>115</v>
      </c>
      <c r="C65" s="32" t="s">
        <v>118</v>
      </c>
      <c r="D65" s="32" t="s">
        <v>117</v>
      </c>
      <c r="E65" s="41" t="s">
        <v>14</v>
      </c>
      <c r="F65" s="49">
        <v>12</v>
      </c>
      <c r="G65" s="42">
        <f t="shared" si="0"/>
        <v>12000</v>
      </c>
      <c r="H65" s="19"/>
    </row>
    <row r="66" s="1" customFormat="true" ht="21" customHeight="true" spans="1:8">
      <c r="A66" s="19">
        <v>19</v>
      </c>
      <c r="B66" s="21" t="s">
        <v>115</v>
      </c>
      <c r="C66" s="32" t="s">
        <v>119</v>
      </c>
      <c r="D66" s="32" t="s">
        <v>117</v>
      </c>
      <c r="E66" s="41" t="s">
        <v>14</v>
      </c>
      <c r="F66" s="42">
        <v>4.2</v>
      </c>
      <c r="G66" s="42">
        <f t="shared" si="0"/>
        <v>4200</v>
      </c>
      <c r="H66" s="19"/>
    </row>
    <row r="67" s="1" customFormat="true" ht="21" customHeight="true" spans="1:8">
      <c r="A67" s="19">
        <v>20</v>
      </c>
      <c r="B67" s="21" t="s">
        <v>115</v>
      </c>
      <c r="C67" s="32" t="s">
        <v>120</v>
      </c>
      <c r="D67" s="32" t="s">
        <v>117</v>
      </c>
      <c r="E67" s="41" t="s">
        <v>14</v>
      </c>
      <c r="F67" s="42">
        <v>1.73</v>
      </c>
      <c r="G67" s="42">
        <f t="shared" si="0"/>
        <v>1730</v>
      </c>
      <c r="H67" s="19"/>
    </row>
    <row r="68" s="1" customFormat="true" ht="21" customHeight="true" spans="1:8">
      <c r="A68" s="19">
        <v>21</v>
      </c>
      <c r="B68" s="21" t="s">
        <v>115</v>
      </c>
      <c r="C68" s="32" t="s">
        <v>121</v>
      </c>
      <c r="D68" s="32" t="s">
        <v>122</v>
      </c>
      <c r="E68" s="41" t="s">
        <v>14</v>
      </c>
      <c r="F68" s="49">
        <v>15</v>
      </c>
      <c r="G68" s="42">
        <f>F68*129</f>
        <v>1935</v>
      </c>
      <c r="H68" s="19"/>
    </row>
    <row r="69" s="3" customFormat="true" ht="21" customHeight="true" spans="1:8">
      <c r="A69" s="19">
        <v>22</v>
      </c>
      <c r="B69" s="25" t="s">
        <v>70</v>
      </c>
      <c r="C69" s="19" t="s">
        <v>123</v>
      </c>
      <c r="D69" s="19" t="s">
        <v>124</v>
      </c>
      <c r="E69" s="59" t="s">
        <v>14</v>
      </c>
      <c r="F69" s="19">
        <v>60</v>
      </c>
      <c r="G69" s="40">
        <v>18000</v>
      </c>
      <c r="H69" s="19"/>
    </row>
    <row r="70" s="3" customFormat="true" ht="21" customHeight="true" spans="1:8">
      <c r="A70" s="19">
        <v>23</v>
      </c>
      <c r="B70" s="25" t="s">
        <v>70</v>
      </c>
      <c r="C70" s="19" t="s">
        <v>125</v>
      </c>
      <c r="D70" s="19" t="s">
        <v>126</v>
      </c>
      <c r="E70" s="59" t="s">
        <v>14</v>
      </c>
      <c r="F70" s="19">
        <v>3.78</v>
      </c>
      <c r="G70" s="40">
        <v>900</v>
      </c>
      <c r="H70" s="19"/>
    </row>
    <row r="71" s="1" customFormat="true" ht="21" customHeight="true" spans="1:8">
      <c r="A71" s="28" t="s">
        <v>88</v>
      </c>
      <c r="B71" s="29"/>
      <c r="C71" s="51"/>
      <c r="D71" s="51"/>
      <c r="E71" s="44"/>
      <c r="F71" s="44">
        <f>SUM(F48:F70)</f>
        <v>897.361</v>
      </c>
      <c r="G71" s="44">
        <f>SUM(G48:G70)</f>
        <v>225006.65</v>
      </c>
      <c r="H71" s="44"/>
    </row>
    <row r="72" ht="21" customHeight="true" spans="1:8">
      <c r="A72" s="16" t="s">
        <v>127</v>
      </c>
      <c r="B72" s="17"/>
      <c r="C72" s="18"/>
      <c r="D72" s="18"/>
      <c r="E72" s="18"/>
      <c r="F72" s="18"/>
      <c r="G72" s="18"/>
      <c r="H72" s="18"/>
    </row>
    <row r="73" s="2" customFormat="true" ht="21" customHeight="true" spans="1:8">
      <c r="A73" s="52">
        <v>1</v>
      </c>
      <c r="B73" s="52" t="s">
        <v>11</v>
      </c>
      <c r="C73" s="52" t="s">
        <v>128</v>
      </c>
      <c r="D73" s="52" t="s">
        <v>129</v>
      </c>
      <c r="E73" s="52" t="s">
        <v>14</v>
      </c>
      <c r="F73" s="34">
        <v>55</v>
      </c>
      <c r="G73" s="52">
        <v>15400</v>
      </c>
      <c r="H73" s="60"/>
    </row>
    <row r="74" s="2" customFormat="true" ht="21" customHeight="true" spans="1:8">
      <c r="A74" s="19">
        <v>2</v>
      </c>
      <c r="B74" s="19" t="s">
        <v>11</v>
      </c>
      <c r="C74" s="19" t="s">
        <v>130</v>
      </c>
      <c r="D74" s="19" t="s">
        <v>131</v>
      </c>
      <c r="E74" s="19" t="s">
        <v>14</v>
      </c>
      <c r="F74" s="34">
        <v>87</v>
      </c>
      <c r="G74" s="19">
        <v>24360</v>
      </c>
      <c r="H74" s="35"/>
    </row>
    <row r="75" s="2" customFormat="true" ht="21" customHeight="true" spans="1:8">
      <c r="A75" s="52">
        <v>3</v>
      </c>
      <c r="B75" s="19" t="s">
        <v>11</v>
      </c>
      <c r="C75" s="19" t="s">
        <v>130</v>
      </c>
      <c r="D75" s="19" t="s">
        <v>132</v>
      </c>
      <c r="E75" s="19" t="s">
        <v>14</v>
      </c>
      <c r="F75" s="34">
        <v>37</v>
      </c>
      <c r="G75" s="19">
        <v>10360</v>
      </c>
      <c r="H75" s="35"/>
    </row>
    <row r="76" s="2" customFormat="true" ht="21" customHeight="true" spans="1:8">
      <c r="A76" s="19">
        <v>4</v>
      </c>
      <c r="B76" s="19" t="s">
        <v>11</v>
      </c>
      <c r="C76" s="19" t="s">
        <v>130</v>
      </c>
      <c r="D76" s="19" t="s">
        <v>133</v>
      </c>
      <c r="E76" s="19" t="s">
        <v>14</v>
      </c>
      <c r="F76" s="34">
        <v>115</v>
      </c>
      <c r="G76" s="19">
        <v>29900</v>
      </c>
      <c r="H76" s="35"/>
    </row>
    <row r="77" s="2" customFormat="true" ht="21" customHeight="true" spans="1:8">
      <c r="A77" s="52">
        <v>5</v>
      </c>
      <c r="B77" s="19" t="s">
        <v>11</v>
      </c>
      <c r="C77" s="19" t="s">
        <v>130</v>
      </c>
      <c r="D77" s="19" t="s">
        <v>133</v>
      </c>
      <c r="E77" s="19" t="s">
        <v>14</v>
      </c>
      <c r="F77" s="34">
        <v>100</v>
      </c>
      <c r="G77" s="19">
        <v>26000</v>
      </c>
      <c r="H77" s="35"/>
    </row>
    <row r="78" s="2" customFormat="true" ht="21" customHeight="true" spans="1:8">
      <c r="A78" s="19">
        <v>6</v>
      </c>
      <c r="B78" s="19" t="s">
        <v>11</v>
      </c>
      <c r="C78" s="19" t="s">
        <v>134</v>
      </c>
      <c r="D78" s="19" t="s">
        <v>135</v>
      </c>
      <c r="E78" s="19" t="s">
        <v>14</v>
      </c>
      <c r="F78" s="34">
        <v>56</v>
      </c>
      <c r="G78" s="19">
        <v>11760</v>
      </c>
      <c r="H78" s="35"/>
    </row>
    <row r="79" s="2" customFormat="true" ht="21" customHeight="true" spans="1:8">
      <c r="A79" s="52">
        <v>7</v>
      </c>
      <c r="B79" s="19" t="s">
        <v>11</v>
      </c>
      <c r="C79" s="19" t="s">
        <v>134</v>
      </c>
      <c r="D79" s="19" t="s">
        <v>136</v>
      </c>
      <c r="E79" s="19" t="s">
        <v>14</v>
      </c>
      <c r="F79" s="34">
        <v>58</v>
      </c>
      <c r="G79" s="19">
        <v>12180</v>
      </c>
      <c r="H79" s="35"/>
    </row>
    <row r="80" s="2" customFormat="true" ht="21" customHeight="true" spans="1:8">
      <c r="A80" s="19">
        <v>8</v>
      </c>
      <c r="B80" s="19" t="s">
        <v>11</v>
      </c>
      <c r="C80" s="19" t="s">
        <v>137</v>
      </c>
      <c r="D80" s="19" t="s">
        <v>138</v>
      </c>
      <c r="E80" s="19" t="s">
        <v>14</v>
      </c>
      <c r="F80" s="34">
        <v>92</v>
      </c>
      <c r="G80" s="19">
        <v>21160</v>
      </c>
      <c r="H80" s="35"/>
    </row>
    <row r="81" s="2" customFormat="true" ht="21" customHeight="true" spans="1:8">
      <c r="A81" s="52">
        <v>9</v>
      </c>
      <c r="B81" s="19" t="s">
        <v>11</v>
      </c>
      <c r="C81" s="19" t="s">
        <v>139</v>
      </c>
      <c r="D81" s="19" t="s">
        <v>140</v>
      </c>
      <c r="E81" s="19" t="s">
        <v>14</v>
      </c>
      <c r="F81" s="34">
        <v>50</v>
      </c>
      <c r="G81" s="19">
        <v>11500</v>
      </c>
      <c r="H81" s="35"/>
    </row>
    <row r="82" s="2" customFormat="true" ht="29" customHeight="true" spans="1:8">
      <c r="A82" s="19">
        <v>10</v>
      </c>
      <c r="B82" s="19" t="s">
        <v>11</v>
      </c>
      <c r="C82" s="20" t="s">
        <v>141</v>
      </c>
      <c r="D82" s="20" t="s">
        <v>142</v>
      </c>
      <c r="E82" s="19" t="s">
        <v>14</v>
      </c>
      <c r="F82" s="34">
        <v>53</v>
      </c>
      <c r="G82" s="19">
        <v>12190</v>
      </c>
      <c r="H82" s="35"/>
    </row>
    <row r="83" s="2" customFormat="true" ht="32" customHeight="true" spans="1:8">
      <c r="A83" s="52">
        <v>11</v>
      </c>
      <c r="B83" s="19" t="s">
        <v>11</v>
      </c>
      <c r="C83" s="20" t="s">
        <v>141</v>
      </c>
      <c r="D83" s="20" t="s">
        <v>143</v>
      </c>
      <c r="E83" s="19" t="s">
        <v>14</v>
      </c>
      <c r="F83" s="34">
        <v>78.03</v>
      </c>
      <c r="G83" s="19">
        <v>17946.9</v>
      </c>
      <c r="H83" s="35"/>
    </row>
    <row r="84" s="2" customFormat="true" ht="21" customHeight="true" spans="1:8">
      <c r="A84" s="19">
        <v>12</v>
      </c>
      <c r="B84" s="19" t="s">
        <v>11</v>
      </c>
      <c r="C84" s="19" t="s">
        <v>144</v>
      </c>
      <c r="D84" s="19" t="s">
        <v>145</v>
      </c>
      <c r="E84" s="19" t="s">
        <v>14</v>
      </c>
      <c r="F84" s="34">
        <v>62</v>
      </c>
      <c r="G84" s="19">
        <v>12400</v>
      </c>
      <c r="H84" s="35"/>
    </row>
    <row r="85" s="2" customFormat="true" ht="21" customHeight="true" spans="1:8">
      <c r="A85" s="52">
        <v>13</v>
      </c>
      <c r="B85" s="19" t="s">
        <v>11</v>
      </c>
      <c r="C85" s="19" t="s">
        <v>144</v>
      </c>
      <c r="D85" s="19" t="s">
        <v>146</v>
      </c>
      <c r="E85" s="19" t="s">
        <v>14</v>
      </c>
      <c r="F85" s="34">
        <v>27</v>
      </c>
      <c r="G85" s="19">
        <v>5400</v>
      </c>
      <c r="H85" s="35"/>
    </row>
    <row r="86" s="2" customFormat="true" ht="21" customHeight="true" spans="1:8">
      <c r="A86" s="19">
        <v>14</v>
      </c>
      <c r="B86" s="19" t="s">
        <v>11</v>
      </c>
      <c r="C86" s="19" t="s">
        <v>144</v>
      </c>
      <c r="D86" s="19" t="s">
        <v>147</v>
      </c>
      <c r="E86" s="19" t="s">
        <v>14</v>
      </c>
      <c r="F86" s="34">
        <v>37</v>
      </c>
      <c r="G86" s="40">
        <v>7400</v>
      </c>
      <c r="H86" s="35"/>
    </row>
    <row r="87" s="2" customFormat="true" ht="21" customHeight="true" spans="1:8">
      <c r="A87" s="52">
        <v>15</v>
      </c>
      <c r="B87" s="19" t="s">
        <v>11</v>
      </c>
      <c r="C87" s="19" t="s">
        <v>148</v>
      </c>
      <c r="D87" s="19" t="s">
        <v>149</v>
      </c>
      <c r="E87" s="19" t="s">
        <v>14</v>
      </c>
      <c r="F87" s="34">
        <v>150</v>
      </c>
      <c r="G87" s="61">
        <v>30000</v>
      </c>
      <c r="H87" s="35"/>
    </row>
    <row r="88" s="2" customFormat="true" ht="21" customHeight="true" spans="1:8">
      <c r="A88" s="19">
        <v>16</v>
      </c>
      <c r="B88" s="19" t="s">
        <v>11</v>
      </c>
      <c r="C88" s="19" t="s">
        <v>150</v>
      </c>
      <c r="D88" s="19" t="s">
        <v>151</v>
      </c>
      <c r="E88" s="19" t="s">
        <v>14</v>
      </c>
      <c r="F88" s="34">
        <v>81</v>
      </c>
      <c r="G88" s="61">
        <v>16200</v>
      </c>
      <c r="H88" s="35"/>
    </row>
    <row r="89" s="2" customFormat="true" ht="21" customHeight="true" spans="1:8">
      <c r="A89" s="52">
        <v>17</v>
      </c>
      <c r="B89" s="19" t="s">
        <v>11</v>
      </c>
      <c r="C89" s="19" t="s">
        <v>150</v>
      </c>
      <c r="D89" s="19" t="s">
        <v>152</v>
      </c>
      <c r="E89" s="19" t="s">
        <v>14</v>
      </c>
      <c r="F89" s="34">
        <v>151</v>
      </c>
      <c r="G89" s="62">
        <v>30200</v>
      </c>
      <c r="H89" s="35"/>
    </row>
    <row r="90" s="2" customFormat="true" ht="33" customHeight="true" spans="1:8">
      <c r="A90" s="19">
        <v>18</v>
      </c>
      <c r="B90" s="19" t="s">
        <v>11</v>
      </c>
      <c r="C90" s="19" t="s">
        <v>153</v>
      </c>
      <c r="D90" s="53" t="s">
        <v>154</v>
      </c>
      <c r="E90" s="19" t="s">
        <v>14</v>
      </c>
      <c r="F90" s="63">
        <v>41.939</v>
      </c>
      <c r="G90" s="62">
        <v>5871.46</v>
      </c>
      <c r="H90" s="35"/>
    </row>
    <row r="91" s="2" customFormat="true" ht="35" customHeight="true" spans="1:8">
      <c r="A91" s="52">
        <v>19</v>
      </c>
      <c r="B91" s="19" t="s">
        <v>11</v>
      </c>
      <c r="C91" s="19" t="s">
        <v>155</v>
      </c>
      <c r="D91" s="53" t="s">
        <v>156</v>
      </c>
      <c r="E91" s="19" t="s">
        <v>14</v>
      </c>
      <c r="F91" s="63">
        <v>51.141</v>
      </c>
      <c r="G91" s="62">
        <v>7159.74</v>
      </c>
      <c r="H91" s="35"/>
    </row>
    <row r="92" s="2" customFormat="true" ht="30" customHeight="true" spans="1:8">
      <c r="A92" s="19">
        <v>20</v>
      </c>
      <c r="B92" s="19" t="s">
        <v>11</v>
      </c>
      <c r="C92" s="19" t="s">
        <v>157</v>
      </c>
      <c r="D92" s="53" t="s">
        <v>158</v>
      </c>
      <c r="E92" s="19" t="s">
        <v>14</v>
      </c>
      <c r="F92" s="63">
        <v>57.811</v>
      </c>
      <c r="G92" s="62">
        <v>8093.54</v>
      </c>
      <c r="H92" s="35"/>
    </row>
    <row r="93" s="2" customFormat="true" ht="21" customHeight="true" spans="1:8">
      <c r="A93" s="52">
        <v>21</v>
      </c>
      <c r="B93" s="19" t="s">
        <v>11</v>
      </c>
      <c r="C93" s="20" t="s">
        <v>159</v>
      </c>
      <c r="D93" s="20" t="s">
        <v>160</v>
      </c>
      <c r="E93" s="19" t="s">
        <v>14</v>
      </c>
      <c r="F93" s="36">
        <v>63</v>
      </c>
      <c r="G93" s="62">
        <v>15120</v>
      </c>
      <c r="H93" s="35"/>
    </row>
    <row r="94" s="2" customFormat="true" ht="21" customHeight="true" spans="1:8">
      <c r="A94" s="19">
        <v>22</v>
      </c>
      <c r="B94" s="19" t="s">
        <v>11</v>
      </c>
      <c r="C94" s="20" t="s">
        <v>159</v>
      </c>
      <c r="D94" s="20" t="s">
        <v>161</v>
      </c>
      <c r="E94" s="19" t="s">
        <v>14</v>
      </c>
      <c r="F94" s="36">
        <v>67</v>
      </c>
      <c r="G94" s="62">
        <v>16080</v>
      </c>
      <c r="H94" s="35"/>
    </row>
    <row r="95" s="2" customFormat="true" ht="21" customHeight="true" spans="1:8">
      <c r="A95" s="52">
        <v>23</v>
      </c>
      <c r="B95" s="19" t="s">
        <v>11</v>
      </c>
      <c r="C95" s="20" t="s">
        <v>139</v>
      </c>
      <c r="D95" s="20" t="s">
        <v>162</v>
      </c>
      <c r="E95" s="19" t="s">
        <v>14</v>
      </c>
      <c r="F95" s="36">
        <v>44</v>
      </c>
      <c r="G95" s="62">
        <v>10560</v>
      </c>
      <c r="H95" s="35"/>
    </row>
    <row r="96" s="2" customFormat="true" ht="21" customHeight="true" spans="1:8">
      <c r="A96" s="19">
        <v>24</v>
      </c>
      <c r="B96" s="19" t="s">
        <v>11</v>
      </c>
      <c r="C96" s="20" t="s">
        <v>139</v>
      </c>
      <c r="D96" s="20" t="s">
        <v>163</v>
      </c>
      <c r="E96" s="19" t="s">
        <v>14</v>
      </c>
      <c r="F96" s="36">
        <v>54</v>
      </c>
      <c r="G96" s="62">
        <v>12960</v>
      </c>
      <c r="H96" s="35"/>
    </row>
    <row r="97" s="2" customFormat="true" ht="21" customHeight="true" spans="1:8">
      <c r="A97" s="52">
        <v>25</v>
      </c>
      <c r="B97" s="19" t="s">
        <v>11</v>
      </c>
      <c r="C97" s="20" t="s">
        <v>150</v>
      </c>
      <c r="D97" s="20" t="s">
        <v>164</v>
      </c>
      <c r="E97" s="19" t="s">
        <v>14</v>
      </c>
      <c r="F97" s="36">
        <v>116</v>
      </c>
      <c r="G97" s="62">
        <v>23200</v>
      </c>
      <c r="H97" s="35"/>
    </row>
    <row r="98" s="2" customFormat="true" ht="21" customHeight="true" spans="1:8">
      <c r="A98" s="19">
        <v>26</v>
      </c>
      <c r="B98" s="19" t="s">
        <v>11</v>
      </c>
      <c r="C98" s="20" t="s">
        <v>150</v>
      </c>
      <c r="D98" s="20" t="s">
        <v>165</v>
      </c>
      <c r="E98" s="19" t="s">
        <v>14</v>
      </c>
      <c r="F98" s="36">
        <v>116</v>
      </c>
      <c r="G98" s="62">
        <v>23200</v>
      </c>
      <c r="H98" s="35"/>
    </row>
    <row r="99" s="2" customFormat="true" ht="21" customHeight="true" spans="1:8">
      <c r="A99" s="52">
        <v>27</v>
      </c>
      <c r="B99" s="19" t="s">
        <v>11</v>
      </c>
      <c r="C99" s="20" t="s">
        <v>150</v>
      </c>
      <c r="D99" s="20" t="s">
        <v>166</v>
      </c>
      <c r="E99" s="19" t="s">
        <v>14</v>
      </c>
      <c r="F99" s="36">
        <v>83</v>
      </c>
      <c r="G99" s="62">
        <v>16600</v>
      </c>
      <c r="H99" s="35"/>
    </row>
    <row r="100" s="2" customFormat="true" ht="21" customHeight="true" spans="1:8">
      <c r="A100" s="19">
        <v>28</v>
      </c>
      <c r="B100" s="19" t="s">
        <v>11</v>
      </c>
      <c r="C100" s="20" t="s">
        <v>150</v>
      </c>
      <c r="D100" s="20" t="s">
        <v>167</v>
      </c>
      <c r="E100" s="19" t="s">
        <v>14</v>
      </c>
      <c r="F100" s="36">
        <v>99</v>
      </c>
      <c r="G100" s="62">
        <v>19800</v>
      </c>
      <c r="H100" s="35"/>
    </row>
    <row r="101" s="2" customFormat="true" ht="21" customHeight="true" spans="1:8">
      <c r="A101" s="52">
        <v>29</v>
      </c>
      <c r="B101" s="19" t="s">
        <v>11</v>
      </c>
      <c r="C101" s="20" t="s">
        <v>159</v>
      </c>
      <c r="D101" s="20" t="s">
        <v>168</v>
      </c>
      <c r="E101" s="19" t="s">
        <v>14</v>
      </c>
      <c r="F101" s="36">
        <v>71</v>
      </c>
      <c r="G101" s="62">
        <v>14200</v>
      </c>
      <c r="H101" s="35"/>
    </row>
    <row r="102" s="2" customFormat="true" ht="21" customHeight="true" spans="1:8">
      <c r="A102" s="19">
        <v>30</v>
      </c>
      <c r="B102" s="19" t="s">
        <v>11</v>
      </c>
      <c r="C102" s="20" t="s">
        <v>159</v>
      </c>
      <c r="D102" s="20" t="s">
        <v>169</v>
      </c>
      <c r="E102" s="19" t="s">
        <v>14</v>
      </c>
      <c r="F102" s="36">
        <v>64</v>
      </c>
      <c r="G102" s="62">
        <v>12800</v>
      </c>
      <c r="H102" s="35"/>
    </row>
    <row r="103" s="2" customFormat="true" ht="21" customHeight="true" spans="1:8">
      <c r="A103" s="52">
        <v>31</v>
      </c>
      <c r="B103" s="19" t="s">
        <v>11</v>
      </c>
      <c r="C103" s="20" t="s">
        <v>159</v>
      </c>
      <c r="D103" s="20" t="s">
        <v>170</v>
      </c>
      <c r="E103" s="19" t="s">
        <v>14</v>
      </c>
      <c r="F103" s="62">
        <v>79</v>
      </c>
      <c r="G103" s="62">
        <v>18170</v>
      </c>
      <c r="H103" s="35"/>
    </row>
    <row r="104" s="2" customFormat="true" ht="21" customHeight="true" spans="1:8">
      <c r="A104" s="19">
        <v>32</v>
      </c>
      <c r="B104" s="19" t="s">
        <v>11</v>
      </c>
      <c r="C104" s="20" t="s">
        <v>159</v>
      </c>
      <c r="D104" s="20" t="s">
        <v>171</v>
      </c>
      <c r="E104" s="19" t="s">
        <v>14</v>
      </c>
      <c r="F104" s="62">
        <v>63</v>
      </c>
      <c r="G104" s="62">
        <v>14490</v>
      </c>
      <c r="H104" s="35"/>
    </row>
    <row r="105" s="3" customFormat="true" ht="21" customHeight="true" spans="1:8">
      <c r="A105" s="52">
        <v>33</v>
      </c>
      <c r="B105" s="54" t="s">
        <v>47</v>
      </c>
      <c r="C105" s="19" t="s">
        <v>172</v>
      </c>
      <c r="D105" s="19" t="s">
        <v>173</v>
      </c>
      <c r="E105" s="19" t="s">
        <v>14</v>
      </c>
      <c r="F105" s="47">
        <v>14</v>
      </c>
      <c r="G105" s="62">
        <v>4600</v>
      </c>
      <c r="H105" s="35"/>
    </row>
    <row r="106" s="3" customFormat="true" ht="21" customHeight="true" spans="1:8">
      <c r="A106" s="19">
        <v>34</v>
      </c>
      <c r="B106" s="54" t="s">
        <v>47</v>
      </c>
      <c r="C106" s="19" t="s">
        <v>174</v>
      </c>
      <c r="D106" s="19" t="s">
        <v>175</v>
      </c>
      <c r="E106" s="19" t="s">
        <v>14</v>
      </c>
      <c r="F106" s="47">
        <v>38</v>
      </c>
      <c r="G106" s="62">
        <v>8300</v>
      </c>
      <c r="H106" s="35"/>
    </row>
    <row r="107" s="3" customFormat="true" ht="21" customHeight="true" spans="1:8">
      <c r="A107" s="52">
        <v>35</v>
      </c>
      <c r="B107" s="54" t="s">
        <v>47</v>
      </c>
      <c r="C107" s="19" t="s">
        <v>176</v>
      </c>
      <c r="D107" s="19" t="s">
        <v>177</v>
      </c>
      <c r="E107" s="19" t="s">
        <v>14</v>
      </c>
      <c r="F107" s="47">
        <v>56</v>
      </c>
      <c r="G107" s="62">
        <v>12300</v>
      </c>
      <c r="H107" s="35"/>
    </row>
    <row r="108" s="3" customFormat="true" ht="21" customHeight="true" spans="1:8">
      <c r="A108" s="19">
        <v>36</v>
      </c>
      <c r="B108" s="54" t="s">
        <v>47</v>
      </c>
      <c r="C108" s="19" t="s">
        <v>178</v>
      </c>
      <c r="D108" s="19" t="s">
        <v>179</v>
      </c>
      <c r="E108" s="19" t="s">
        <v>14</v>
      </c>
      <c r="F108" s="47">
        <v>57</v>
      </c>
      <c r="G108" s="62">
        <v>11400</v>
      </c>
      <c r="H108" s="35"/>
    </row>
    <row r="109" s="3" customFormat="true" ht="21" customHeight="true" spans="1:8">
      <c r="A109" s="52">
        <v>37</v>
      </c>
      <c r="B109" s="54" t="s">
        <v>47</v>
      </c>
      <c r="C109" s="19" t="s">
        <v>180</v>
      </c>
      <c r="D109" s="19" t="s">
        <v>181</v>
      </c>
      <c r="E109" s="19" t="s">
        <v>14</v>
      </c>
      <c r="F109" s="47">
        <v>26</v>
      </c>
      <c r="G109" s="62">
        <v>5700</v>
      </c>
      <c r="H109" s="35"/>
    </row>
    <row r="110" s="3" customFormat="true" ht="30" customHeight="true" spans="1:8">
      <c r="A110" s="19">
        <v>38</v>
      </c>
      <c r="B110" s="54" t="s">
        <v>47</v>
      </c>
      <c r="C110" s="19" t="s">
        <v>182</v>
      </c>
      <c r="D110" s="19" t="s">
        <v>183</v>
      </c>
      <c r="E110" s="19" t="s">
        <v>14</v>
      </c>
      <c r="F110" s="47">
        <v>75</v>
      </c>
      <c r="G110" s="62">
        <v>16500</v>
      </c>
      <c r="H110" s="35"/>
    </row>
    <row r="111" s="3" customFormat="true" ht="33" customHeight="true" spans="1:8">
      <c r="A111" s="52">
        <v>39</v>
      </c>
      <c r="B111" s="54" t="s">
        <v>47</v>
      </c>
      <c r="C111" s="19" t="s">
        <v>184</v>
      </c>
      <c r="D111" s="19" t="s">
        <v>185</v>
      </c>
      <c r="E111" s="19" t="s">
        <v>14</v>
      </c>
      <c r="F111" s="47">
        <v>38</v>
      </c>
      <c r="G111" s="62">
        <v>8300</v>
      </c>
      <c r="H111" s="35"/>
    </row>
    <row r="112" s="3" customFormat="true" ht="30" customHeight="true" spans="1:8">
      <c r="A112" s="19">
        <v>40</v>
      </c>
      <c r="B112" s="54" t="s">
        <v>47</v>
      </c>
      <c r="C112" s="19" t="s">
        <v>186</v>
      </c>
      <c r="D112" s="19" t="s">
        <v>187</v>
      </c>
      <c r="E112" s="19" t="s">
        <v>14</v>
      </c>
      <c r="F112" s="47">
        <v>80</v>
      </c>
      <c r="G112" s="62">
        <v>17600</v>
      </c>
      <c r="H112" s="35"/>
    </row>
    <row r="113" s="3" customFormat="true" ht="36" customHeight="true" spans="1:8">
      <c r="A113" s="52">
        <v>41</v>
      </c>
      <c r="B113" s="54" t="s">
        <v>47</v>
      </c>
      <c r="C113" s="19" t="s">
        <v>188</v>
      </c>
      <c r="D113" s="19" t="s">
        <v>189</v>
      </c>
      <c r="E113" s="19" t="s">
        <v>14</v>
      </c>
      <c r="F113" s="47">
        <v>30</v>
      </c>
      <c r="G113" s="62">
        <v>6600</v>
      </c>
      <c r="H113" s="35"/>
    </row>
    <row r="114" s="3" customFormat="true" ht="35" customHeight="true" spans="1:8">
      <c r="A114" s="19">
        <v>42</v>
      </c>
      <c r="B114" s="54" t="s">
        <v>47</v>
      </c>
      <c r="C114" s="19" t="s">
        <v>190</v>
      </c>
      <c r="D114" s="19" t="s">
        <v>114</v>
      </c>
      <c r="E114" s="19" t="s">
        <v>14</v>
      </c>
      <c r="F114" s="47">
        <v>274</v>
      </c>
      <c r="G114" s="62">
        <v>60200</v>
      </c>
      <c r="H114" s="35"/>
    </row>
    <row r="115" s="3" customFormat="true" ht="33" customHeight="true" spans="1:8">
      <c r="A115" s="52">
        <v>43</v>
      </c>
      <c r="B115" s="54" t="s">
        <v>47</v>
      </c>
      <c r="C115" s="19" t="s">
        <v>191</v>
      </c>
      <c r="D115" s="19" t="s">
        <v>192</v>
      </c>
      <c r="E115" s="19" t="s">
        <v>14</v>
      </c>
      <c r="F115" s="47">
        <v>27</v>
      </c>
      <c r="G115" s="62">
        <v>5900</v>
      </c>
      <c r="H115" s="35"/>
    </row>
    <row r="116" s="3" customFormat="true" ht="21" customHeight="true" spans="1:8">
      <c r="A116" s="19">
        <v>44</v>
      </c>
      <c r="B116" s="54" t="s">
        <v>115</v>
      </c>
      <c r="C116" s="55" t="s">
        <v>193</v>
      </c>
      <c r="D116" s="56" t="s">
        <v>194</v>
      </c>
      <c r="E116" s="59" t="s">
        <v>14</v>
      </c>
      <c r="F116" s="64">
        <v>67.5</v>
      </c>
      <c r="G116" s="62">
        <v>14580</v>
      </c>
      <c r="H116" s="19"/>
    </row>
    <row r="117" s="3" customFormat="true" ht="21" customHeight="true" spans="1:8">
      <c r="A117" s="52">
        <v>45</v>
      </c>
      <c r="B117" s="54" t="s">
        <v>115</v>
      </c>
      <c r="C117" s="55" t="s">
        <v>195</v>
      </c>
      <c r="D117" s="56" t="s">
        <v>194</v>
      </c>
      <c r="E117" s="59" t="s">
        <v>196</v>
      </c>
      <c r="F117" s="64">
        <v>69</v>
      </c>
      <c r="G117" s="62">
        <v>4700</v>
      </c>
      <c r="H117" s="19"/>
    </row>
    <row r="118" s="3" customFormat="true" ht="21" customHeight="true" spans="1:8">
      <c r="A118" s="19">
        <v>46</v>
      </c>
      <c r="B118" s="54" t="s">
        <v>115</v>
      </c>
      <c r="C118" s="55" t="s">
        <v>197</v>
      </c>
      <c r="D118" s="56" t="s">
        <v>194</v>
      </c>
      <c r="E118" s="59" t="s">
        <v>14</v>
      </c>
      <c r="F118" s="65">
        <v>63</v>
      </c>
      <c r="G118" s="62">
        <v>13608</v>
      </c>
      <c r="H118" s="19"/>
    </row>
    <row r="119" s="3" customFormat="true" ht="21" customHeight="true" spans="1:8">
      <c r="A119" s="52">
        <v>47</v>
      </c>
      <c r="B119" s="54" t="s">
        <v>115</v>
      </c>
      <c r="C119" s="57" t="s">
        <v>198</v>
      </c>
      <c r="D119" s="20" t="s">
        <v>199</v>
      </c>
      <c r="E119" s="59" t="s">
        <v>14</v>
      </c>
      <c r="F119" s="66">
        <v>64.96</v>
      </c>
      <c r="G119" s="62">
        <v>12992</v>
      </c>
      <c r="H119" s="19"/>
    </row>
    <row r="120" s="3" customFormat="true" ht="21" customHeight="true" spans="1:8">
      <c r="A120" s="19">
        <v>48</v>
      </c>
      <c r="B120" s="54" t="s">
        <v>200</v>
      </c>
      <c r="C120" s="19" t="s">
        <v>201</v>
      </c>
      <c r="D120" s="19" t="s">
        <v>202</v>
      </c>
      <c r="E120" s="59" t="s">
        <v>14</v>
      </c>
      <c r="F120" s="19">
        <v>77.4</v>
      </c>
      <c r="G120" s="62">
        <v>25542</v>
      </c>
      <c r="H120" s="19"/>
    </row>
    <row r="121" s="3" customFormat="true" ht="21" customHeight="true" spans="1:8">
      <c r="A121" s="52">
        <v>49</v>
      </c>
      <c r="B121" s="54" t="s">
        <v>200</v>
      </c>
      <c r="C121" s="58" t="s">
        <v>203</v>
      </c>
      <c r="D121" s="58" t="s">
        <v>204</v>
      </c>
      <c r="E121" s="59" t="s">
        <v>14</v>
      </c>
      <c r="F121" s="58">
        <v>49.7</v>
      </c>
      <c r="G121" s="62">
        <v>15904</v>
      </c>
      <c r="H121" s="19"/>
    </row>
    <row r="122" s="2" customFormat="true" ht="21" customHeight="true" spans="1:8">
      <c r="A122" s="19">
        <v>50</v>
      </c>
      <c r="B122" s="20" t="s">
        <v>70</v>
      </c>
      <c r="C122" s="19" t="s">
        <v>205</v>
      </c>
      <c r="D122" s="20" t="s">
        <v>206</v>
      </c>
      <c r="E122" s="59" t="s">
        <v>14</v>
      </c>
      <c r="F122" s="62">
        <v>112.54</v>
      </c>
      <c r="G122" s="62">
        <v>20257</v>
      </c>
      <c r="H122" s="19"/>
    </row>
    <row r="123" s="2" customFormat="true" ht="21" customHeight="true" spans="1:8">
      <c r="A123" s="52">
        <v>51</v>
      </c>
      <c r="B123" s="20" t="s">
        <v>70</v>
      </c>
      <c r="C123" s="19" t="s">
        <v>207</v>
      </c>
      <c r="D123" s="20" t="s">
        <v>208</v>
      </c>
      <c r="E123" s="59" t="s">
        <v>14</v>
      </c>
      <c r="F123" s="62">
        <v>81.7</v>
      </c>
      <c r="G123" s="62">
        <v>14706</v>
      </c>
      <c r="H123" s="19"/>
    </row>
    <row r="124" s="2" customFormat="true" ht="21" customHeight="true" spans="1:8">
      <c r="A124" s="19">
        <v>52</v>
      </c>
      <c r="B124" s="20" t="s">
        <v>70</v>
      </c>
      <c r="C124" s="19" t="s">
        <v>209</v>
      </c>
      <c r="D124" s="20" t="s">
        <v>210</v>
      </c>
      <c r="E124" s="59" t="s">
        <v>14</v>
      </c>
      <c r="F124" s="62">
        <v>113.12</v>
      </c>
      <c r="G124" s="62">
        <v>20361</v>
      </c>
      <c r="H124" s="19"/>
    </row>
    <row r="125" s="2" customFormat="true" ht="21" customHeight="true" spans="1:8">
      <c r="A125" s="52">
        <v>53</v>
      </c>
      <c r="B125" s="20" t="s">
        <v>70</v>
      </c>
      <c r="C125" s="19" t="s">
        <v>211</v>
      </c>
      <c r="D125" s="20" t="s">
        <v>212</v>
      </c>
      <c r="E125" s="59" t="s">
        <v>14</v>
      </c>
      <c r="F125" s="62">
        <v>130.53</v>
      </c>
      <c r="G125" s="62">
        <v>23495</v>
      </c>
      <c r="H125" s="19"/>
    </row>
    <row r="126" s="2" customFormat="true" ht="21" customHeight="true" spans="1:8">
      <c r="A126" s="19">
        <v>54</v>
      </c>
      <c r="B126" s="20" t="s">
        <v>70</v>
      </c>
      <c r="C126" s="19" t="s">
        <v>213</v>
      </c>
      <c r="D126" s="20" t="s">
        <v>214</v>
      </c>
      <c r="E126" s="59" t="s">
        <v>14</v>
      </c>
      <c r="F126" s="62">
        <v>131</v>
      </c>
      <c r="G126" s="62">
        <v>23580</v>
      </c>
      <c r="H126" s="19"/>
    </row>
    <row r="127" s="2" customFormat="true" ht="21" customHeight="true" spans="1:8">
      <c r="A127" s="52">
        <v>55</v>
      </c>
      <c r="B127" s="20" t="s">
        <v>70</v>
      </c>
      <c r="C127" s="19" t="s">
        <v>215</v>
      </c>
      <c r="D127" s="20" t="s">
        <v>214</v>
      </c>
      <c r="E127" s="59" t="s">
        <v>14</v>
      </c>
      <c r="F127" s="62">
        <v>133</v>
      </c>
      <c r="G127" s="62">
        <v>23940</v>
      </c>
      <c r="H127" s="19"/>
    </row>
    <row r="128" s="2" customFormat="true" ht="21" customHeight="true" spans="1:8">
      <c r="A128" s="19">
        <v>56</v>
      </c>
      <c r="B128" s="20" t="s">
        <v>70</v>
      </c>
      <c r="C128" s="19" t="s">
        <v>216</v>
      </c>
      <c r="D128" s="20" t="s">
        <v>214</v>
      </c>
      <c r="E128" s="59" t="s">
        <v>14</v>
      </c>
      <c r="F128" s="62">
        <v>112</v>
      </c>
      <c r="G128" s="62">
        <v>20160</v>
      </c>
      <c r="H128" s="19"/>
    </row>
    <row r="129" s="2" customFormat="true" ht="21" customHeight="true" spans="1:8">
      <c r="A129" s="52">
        <v>57</v>
      </c>
      <c r="B129" s="20" t="s">
        <v>70</v>
      </c>
      <c r="C129" s="19" t="s">
        <v>217</v>
      </c>
      <c r="D129" s="20" t="s">
        <v>214</v>
      </c>
      <c r="E129" s="59" t="s">
        <v>14</v>
      </c>
      <c r="F129" s="62">
        <v>127</v>
      </c>
      <c r="G129" s="62">
        <v>22860</v>
      </c>
      <c r="H129" s="19"/>
    </row>
    <row r="130" s="2" customFormat="true" ht="21" customHeight="true" spans="1:8">
      <c r="A130" s="19">
        <v>58</v>
      </c>
      <c r="B130" s="20" t="s">
        <v>70</v>
      </c>
      <c r="C130" s="19" t="s">
        <v>218</v>
      </c>
      <c r="D130" s="20" t="s">
        <v>219</v>
      </c>
      <c r="E130" s="59" t="s">
        <v>14</v>
      </c>
      <c r="F130" s="62">
        <v>61</v>
      </c>
      <c r="G130" s="62">
        <v>18300</v>
      </c>
      <c r="H130" s="19"/>
    </row>
    <row r="131" s="2" customFormat="true" ht="21" customHeight="true" spans="1:8">
      <c r="A131" s="52">
        <v>59</v>
      </c>
      <c r="B131" s="20" t="s">
        <v>70</v>
      </c>
      <c r="C131" s="19" t="s">
        <v>220</v>
      </c>
      <c r="D131" s="20" t="s">
        <v>221</v>
      </c>
      <c r="E131" s="59" t="s">
        <v>14</v>
      </c>
      <c r="F131" s="62">
        <v>140</v>
      </c>
      <c r="G131" s="62">
        <v>25200</v>
      </c>
      <c r="H131" s="19"/>
    </row>
    <row r="132" s="2" customFormat="true" ht="21" customHeight="true" spans="1:8">
      <c r="A132" s="19">
        <v>60</v>
      </c>
      <c r="B132" s="20" t="s">
        <v>70</v>
      </c>
      <c r="C132" s="19" t="s">
        <v>222</v>
      </c>
      <c r="D132" s="20" t="s">
        <v>223</v>
      </c>
      <c r="E132" s="59" t="s">
        <v>14</v>
      </c>
      <c r="F132" s="62">
        <v>11.7</v>
      </c>
      <c r="G132" s="62">
        <v>2106</v>
      </c>
      <c r="H132" s="19"/>
    </row>
    <row r="133" s="2" customFormat="true" ht="21" customHeight="true" spans="1:8">
      <c r="A133" s="19">
        <v>61</v>
      </c>
      <c r="B133" s="20" t="s">
        <v>70</v>
      </c>
      <c r="C133" s="19" t="s">
        <v>224</v>
      </c>
      <c r="D133" s="20" t="s">
        <v>225</v>
      </c>
      <c r="E133" s="59" t="s">
        <v>14</v>
      </c>
      <c r="F133" s="62">
        <v>54.75</v>
      </c>
      <c r="G133" s="62">
        <v>10573</v>
      </c>
      <c r="H133" s="19"/>
    </row>
    <row r="134" s="4" customFormat="true" ht="21" customHeight="true" spans="1:8">
      <c r="A134" s="67" t="s">
        <v>88</v>
      </c>
      <c r="B134" s="68"/>
      <c r="C134" s="69"/>
      <c r="D134" s="69"/>
      <c r="E134" s="69"/>
      <c r="F134" s="69">
        <f>SUM(F73:F133)</f>
        <v>4673.821</v>
      </c>
      <c r="G134" s="69">
        <f>SUM(G73:G133)</f>
        <v>982925.64</v>
      </c>
      <c r="H134" s="69"/>
    </row>
    <row r="135" ht="21" customHeight="true" spans="1:8">
      <c r="A135" s="16" t="s">
        <v>226</v>
      </c>
      <c r="B135" s="17"/>
      <c r="C135" s="18"/>
      <c r="D135" s="18"/>
      <c r="E135" s="18"/>
      <c r="F135" s="18"/>
      <c r="G135" s="18"/>
      <c r="H135" s="18"/>
    </row>
    <row r="136" s="3" customFormat="true" ht="21" customHeight="true" spans="1:8">
      <c r="A136" s="19">
        <v>1</v>
      </c>
      <c r="B136" s="19" t="s">
        <v>11</v>
      </c>
      <c r="C136" s="19" t="s">
        <v>227</v>
      </c>
      <c r="D136" s="19" t="s">
        <v>228</v>
      </c>
      <c r="E136" s="19" t="s">
        <v>14</v>
      </c>
      <c r="F136" s="34">
        <v>538</v>
      </c>
      <c r="G136" s="19">
        <v>26900</v>
      </c>
      <c r="H136" s="46"/>
    </row>
    <row r="137" s="1" customFormat="true" ht="21" customHeight="true" spans="1:8">
      <c r="A137" s="19">
        <v>2</v>
      </c>
      <c r="B137" s="19" t="s">
        <v>11</v>
      </c>
      <c r="C137" s="19" t="s">
        <v>229</v>
      </c>
      <c r="D137" s="30" t="s">
        <v>230</v>
      </c>
      <c r="E137" s="19" t="s">
        <v>196</v>
      </c>
      <c r="F137" s="77">
        <v>2</v>
      </c>
      <c r="G137" s="19">
        <v>0</v>
      </c>
      <c r="H137" s="78"/>
    </row>
    <row r="138" s="1" customFormat="true" ht="45" customHeight="true" spans="1:8">
      <c r="A138" s="19">
        <v>3</v>
      </c>
      <c r="B138" s="19" t="s">
        <v>11</v>
      </c>
      <c r="C138" s="19" t="s">
        <v>231</v>
      </c>
      <c r="D138" s="19" t="s">
        <v>232</v>
      </c>
      <c r="E138" s="19" t="s">
        <v>14</v>
      </c>
      <c r="F138" s="34">
        <v>19</v>
      </c>
      <c r="G138" s="19">
        <v>1710</v>
      </c>
      <c r="H138" s="46"/>
    </row>
    <row r="139" s="1" customFormat="true" ht="21" customHeight="true" spans="1:8">
      <c r="A139" s="19">
        <v>4</v>
      </c>
      <c r="B139" s="19" t="s">
        <v>11</v>
      </c>
      <c r="C139" s="70" t="s">
        <v>233</v>
      </c>
      <c r="D139" s="19" t="s">
        <v>234</v>
      </c>
      <c r="E139" s="19" t="s">
        <v>14</v>
      </c>
      <c r="F139" s="34">
        <v>23</v>
      </c>
      <c r="G139" s="19">
        <v>2070</v>
      </c>
      <c r="H139" s="46"/>
    </row>
    <row r="140" s="1" customFormat="true" ht="21" customHeight="true" spans="1:8">
      <c r="A140" s="19">
        <v>5</v>
      </c>
      <c r="B140" s="19" t="s">
        <v>11</v>
      </c>
      <c r="C140" s="70" t="s">
        <v>233</v>
      </c>
      <c r="D140" s="19" t="s">
        <v>235</v>
      </c>
      <c r="E140" s="19" t="s">
        <v>14</v>
      </c>
      <c r="F140" s="34">
        <v>21</v>
      </c>
      <c r="G140" s="19">
        <v>1890</v>
      </c>
      <c r="H140" s="46"/>
    </row>
    <row r="141" s="1" customFormat="true" ht="21" customHeight="true" spans="1:8">
      <c r="A141" s="19">
        <v>6</v>
      </c>
      <c r="B141" s="19" t="s">
        <v>11</v>
      </c>
      <c r="C141" s="19" t="s">
        <v>236</v>
      </c>
      <c r="D141" s="19" t="s">
        <v>237</v>
      </c>
      <c r="E141" s="19" t="s">
        <v>196</v>
      </c>
      <c r="F141" s="47">
        <v>310</v>
      </c>
      <c r="G141" s="19">
        <v>0</v>
      </c>
      <c r="H141" s="78"/>
    </row>
    <row r="142" s="1" customFormat="true" ht="21" customHeight="true" spans="1:8">
      <c r="A142" s="19">
        <v>7</v>
      </c>
      <c r="B142" s="19" t="s">
        <v>11</v>
      </c>
      <c r="C142" s="19" t="s">
        <v>238</v>
      </c>
      <c r="D142" s="20" t="s">
        <v>239</v>
      </c>
      <c r="E142" s="19" t="s">
        <v>196</v>
      </c>
      <c r="F142" s="36">
        <v>62</v>
      </c>
      <c r="G142" s="19">
        <v>3100</v>
      </c>
      <c r="H142" s="78"/>
    </row>
    <row r="143" s="1" customFormat="true" ht="21" customHeight="true" spans="1:8">
      <c r="A143" s="19">
        <v>8</v>
      </c>
      <c r="B143" s="19" t="s">
        <v>11</v>
      </c>
      <c r="C143" s="19" t="s">
        <v>240</v>
      </c>
      <c r="D143" s="20" t="s">
        <v>241</v>
      </c>
      <c r="E143" s="19" t="s">
        <v>196</v>
      </c>
      <c r="F143" s="36">
        <v>3</v>
      </c>
      <c r="G143" s="19">
        <v>36</v>
      </c>
      <c r="H143" s="78"/>
    </row>
    <row r="144" s="1" customFormat="true" ht="21" customHeight="true" spans="1:8">
      <c r="A144" s="19">
        <v>9</v>
      </c>
      <c r="B144" s="19" t="s">
        <v>11</v>
      </c>
      <c r="C144" s="19" t="s">
        <v>242</v>
      </c>
      <c r="D144" s="20" t="s">
        <v>243</v>
      </c>
      <c r="E144" s="19" t="s">
        <v>196</v>
      </c>
      <c r="F144" s="36">
        <v>39</v>
      </c>
      <c r="G144" s="19">
        <v>1365</v>
      </c>
      <c r="H144" s="78"/>
    </row>
    <row r="145" s="1" customFormat="true" ht="30" customHeight="true" spans="1:8">
      <c r="A145" s="19">
        <v>10</v>
      </c>
      <c r="B145" s="19" t="s">
        <v>11</v>
      </c>
      <c r="C145" s="19" t="s">
        <v>244</v>
      </c>
      <c r="D145" s="19" t="s">
        <v>245</v>
      </c>
      <c r="E145" s="19" t="s">
        <v>196</v>
      </c>
      <c r="F145" s="19">
        <v>62</v>
      </c>
      <c r="G145" s="19">
        <v>0</v>
      </c>
      <c r="H145" s="78"/>
    </row>
    <row r="146" s="1" customFormat="true" ht="30" customHeight="true" spans="1:8">
      <c r="A146" s="19">
        <v>11</v>
      </c>
      <c r="B146" s="19" t="s">
        <v>11</v>
      </c>
      <c r="C146" s="19" t="s">
        <v>246</v>
      </c>
      <c r="D146" s="19" t="s">
        <v>247</v>
      </c>
      <c r="E146" s="19" t="s">
        <v>196</v>
      </c>
      <c r="F146" s="19">
        <v>53</v>
      </c>
      <c r="G146" s="19">
        <v>0</v>
      </c>
      <c r="H146" s="78"/>
    </row>
    <row r="147" s="1" customFormat="true" ht="21" customHeight="true" spans="1:8">
      <c r="A147" s="19">
        <v>12</v>
      </c>
      <c r="B147" s="19" t="s">
        <v>11</v>
      </c>
      <c r="C147" s="19" t="s">
        <v>248</v>
      </c>
      <c r="D147" s="19" t="s">
        <v>249</v>
      </c>
      <c r="E147" s="19" t="s">
        <v>196</v>
      </c>
      <c r="F147" s="19">
        <v>95</v>
      </c>
      <c r="G147" s="19">
        <v>0</v>
      </c>
      <c r="H147" s="78"/>
    </row>
    <row r="148" s="1" customFormat="true" ht="35" customHeight="true" spans="1:8">
      <c r="A148" s="19">
        <v>13</v>
      </c>
      <c r="B148" s="19" t="s">
        <v>11</v>
      </c>
      <c r="C148" s="19" t="s">
        <v>250</v>
      </c>
      <c r="D148" s="19" t="s">
        <v>251</v>
      </c>
      <c r="E148" s="19" t="s">
        <v>196</v>
      </c>
      <c r="F148" s="19">
        <v>78</v>
      </c>
      <c r="G148" s="19">
        <v>0</v>
      </c>
      <c r="H148" s="78"/>
    </row>
    <row r="149" s="1" customFormat="true" ht="21" customHeight="true" spans="1:8">
      <c r="A149" s="19">
        <v>14</v>
      </c>
      <c r="B149" s="19" t="s">
        <v>11</v>
      </c>
      <c r="C149" s="19" t="s">
        <v>252</v>
      </c>
      <c r="D149" s="19" t="s">
        <v>253</v>
      </c>
      <c r="E149" s="19" t="s">
        <v>196</v>
      </c>
      <c r="F149" s="19">
        <v>42</v>
      </c>
      <c r="G149" s="19">
        <v>0</v>
      </c>
      <c r="H149" s="78"/>
    </row>
    <row r="150" s="1" customFormat="true" ht="21" customHeight="true" spans="1:8">
      <c r="A150" s="19">
        <v>15</v>
      </c>
      <c r="B150" s="19" t="s">
        <v>11</v>
      </c>
      <c r="C150" s="19" t="s">
        <v>254</v>
      </c>
      <c r="D150" s="19" t="s">
        <v>255</v>
      </c>
      <c r="E150" s="19" t="s">
        <v>196</v>
      </c>
      <c r="F150" s="19">
        <v>100</v>
      </c>
      <c r="G150" s="19">
        <v>0</v>
      </c>
      <c r="H150" s="78"/>
    </row>
    <row r="151" s="1" customFormat="true" ht="21" customHeight="true" spans="1:8">
      <c r="A151" s="19">
        <v>16</v>
      </c>
      <c r="B151" s="19" t="s">
        <v>11</v>
      </c>
      <c r="C151" s="19" t="s">
        <v>256</v>
      </c>
      <c r="D151" s="19" t="s">
        <v>257</v>
      </c>
      <c r="E151" s="19" t="s">
        <v>196</v>
      </c>
      <c r="F151" s="47">
        <v>285</v>
      </c>
      <c r="G151" s="19">
        <v>0</v>
      </c>
      <c r="H151" s="78"/>
    </row>
    <row r="152" s="1" customFormat="true" ht="21" customHeight="true" spans="1:8">
      <c r="A152" s="19">
        <v>17</v>
      </c>
      <c r="B152" s="19" t="s">
        <v>11</v>
      </c>
      <c r="C152" s="19" t="s">
        <v>258</v>
      </c>
      <c r="D152" s="19" t="s">
        <v>259</v>
      </c>
      <c r="E152" s="19" t="s">
        <v>196</v>
      </c>
      <c r="F152" s="47">
        <v>121</v>
      </c>
      <c r="G152" s="19">
        <v>0</v>
      </c>
      <c r="H152" s="19"/>
    </row>
    <row r="153" s="1" customFormat="true" ht="21" customHeight="true" spans="1:8">
      <c r="A153" s="19">
        <v>18</v>
      </c>
      <c r="B153" s="25" t="s">
        <v>47</v>
      </c>
      <c r="C153" s="70" t="s">
        <v>260</v>
      </c>
      <c r="D153" s="30" t="s">
        <v>261</v>
      </c>
      <c r="E153" s="22" t="s">
        <v>14</v>
      </c>
      <c r="F153" s="77">
        <v>5</v>
      </c>
      <c r="G153" s="39">
        <v>400</v>
      </c>
      <c r="H153" s="19"/>
    </row>
    <row r="154" s="1" customFormat="true" ht="35" customHeight="true" spans="1:8">
      <c r="A154" s="19">
        <v>19</v>
      </c>
      <c r="B154" s="25" t="s">
        <v>47</v>
      </c>
      <c r="C154" s="70" t="s">
        <v>262</v>
      </c>
      <c r="D154" s="30" t="s">
        <v>263</v>
      </c>
      <c r="E154" s="22" t="s">
        <v>14</v>
      </c>
      <c r="F154" s="77">
        <v>200</v>
      </c>
      <c r="G154" s="39">
        <v>16000</v>
      </c>
      <c r="H154" s="19"/>
    </row>
    <row r="155" s="1" customFormat="true" ht="21" customHeight="true" spans="1:8">
      <c r="A155" s="19">
        <v>20</v>
      </c>
      <c r="B155" s="25" t="s">
        <v>47</v>
      </c>
      <c r="C155" s="70" t="s">
        <v>264</v>
      </c>
      <c r="D155" s="30" t="s">
        <v>265</v>
      </c>
      <c r="E155" s="22" t="s">
        <v>196</v>
      </c>
      <c r="F155" s="77">
        <v>65</v>
      </c>
      <c r="G155" s="39">
        <v>0</v>
      </c>
      <c r="H155" s="19"/>
    </row>
    <row r="156" s="1" customFormat="true" ht="21" customHeight="true" spans="1:8">
      <c r="A156" s="19">
        <v>21</v>
      </c>
      <c r="B156" s="25" t="s">
        <v>47</v>
      </c>
      <c r="C156" s="70" t="s">
        <v>266</v>
      </c>
      <c r="D156" s="30" t="s">
        <v>267</v>
      </c>
      <c r="E156" s="22" t="s">
        <v>196</v>
      </c>
      <c r="F156" s="77">
        <v>8</v>
      </c>
      <c r="G156" s="39">
        <v>0</v>
      </c>
      <c r="H156" s="19"/>
    </row>
    <row r="157" s="3" customFormat="true" ht="21" customHeight="true" spans="1:8">
      <c r="A157" s="19">
        <v>22</v>
      </c>
      <c r="B157" s="25" t="s">
        <v>115</v>
      </c>
      <c r="C157" s="71" t="s">
        <v>268</v>
      </c>
      <c r="D157" s="72" t="s">
        <v>269</v>
      </c>
      <c r="E157" s="59" t="s">
        <v>14</v>
      </c>
      <c r="F157" s="79">
        <v>89.4</v>
      </c>
      <c r="G157" s="62">
        <v>6258</v>
      </c>
      <c r="H157" s="19"/>
    </row>
    <row r="158" s="3" customFormat="true" ht="21" customHeight="true" spans="1:8">
      <c r="A158" s="19">
        <v>23</v>
      </c>
      <c r="B158" s="25" t="s">
        <v>115</v>
      </c>
      <c r="C158" s="71" t="s">
        <v>270</v>
      </c>
      <c r="D158" s="72" t="s">
        <v>271</v>
      </c>
      <c r="E158" s="59" t="s">
        <v>14</v>
      </c>
      <c r="F158" s="79">
        <v>47.7</v>
      </c>
      <c r="G158" s="62">
        <v>4770</v>
      </c>
      <c r="H158" s="19"/>
    </row>
    <row r="159" s="3" customFormat="true" ht="21" customHeight="true" spans="1:8">
      <c r="A159" s="19">
        <v>24</v>
      </c>
      <c r="B159" s="25" t="s">
        <v>115</v>
      </c>
      <c r="C159" s="71" t="s">
        <v>272</v>
      </c>
      <c r="D159" s="72" t="s">
        <v>273</v>
      </c>
      <c r="E159" s="59" t="s">
        <v>196</v>
      </c>
      <c r="F159" s="79">
        <v>11.39</v>
      </c>
      <c r="G159" s="62">
        <v>0</v>
      </c>
      <c r="H159" s="19"/>
    </row>
    <row r="160" s="3" customFormat="true" ht="21" customHeight="true" spans="1:8">
      <c r="A160" s="19">
        <v>25</v>
      </c>
      <c r="B160" s="25" t="s">
        <v>200</v>
      </c>
      <c r="C160" s="71" t="s">
        <v>274</v>
      </c>
      <c r="D160" s="72" t="s">
        <v>275</v>
      </c>
      <c r="E160" s="59" t="s">
        <v>196</v>
      </c>
      <c r="F160" s="79">
        <v>26.6</v>
      </c>
      <c r="G160" s="62">
        <v>3990</v>
      </c>
      <c r="H160" s="19"/>
    </row>
    <row r="161" s="3" customFormat="true" ht="21" customHeight="true" spans="1:8">
      <c r="A161" s="19">
        <v>26</v>
      </c>
      <c r="B161" s="25" t="s">
        <v>200</v>
      </c>
      <c r="C161" s="71" t="s">
        <v>276</v>
      </c>
      <c r="D161" s="72" t="s">
        <v>204</v>
      </c>
      <c r="E161" s="59" t="s">
        <v>196</v>
      </c>
      <c r="F161" s="79">
        <v>58</v>
      </c>
      <c r="G161" s="62">
        <v>8700</v>
      </c>
      <c r="H161" s="19"/>
    </row>
    <row r="162" s="3" customFormat="true" ht="27" customHeight="true" spans="1:8">
      <c r="A162" s="19">
        <v>27</v>
      </c>
      <c r="B162" s="25" t="s">
        <v>70</v>
      </c>
      <c r="C162" s="71" t="s">
        <v>277</v>
      </c>
      <c r="D162" s="72" t="s">
        <v>278</v>
      </c>
      <c r="E162" s="59" t="s">
        <v>196</v>
      </c>
      <c r="F162" s="79">
        <v>15</v>
      </c>
      <c r="G162" s="62">
        <v>0</v>
      </c>
      <c r="H162" s="19"/>
    </row>
    <row r="163" s="4" customFormat="true" ht="21" customHeight="true" spans="1:8">
      <c r="A163" s="28" t="s">
        <v>88</v>
      </c>
      <c r="B163" s="29"/>
      <c r="C163" s="30"/>
      <c r="D163" s="30"/>
      <c r="E163" s="44"/>
      <c r="F163" s="44">
        <f>SUM(F136:F162)</f>
        <v>2379.09</v>
      </c>
      <c r="G163" s="44">
        <f>SUM(G136:G162)</f>
        <v>77189</v>
      </c>
      <c r="H163" s="44"/>
    </row>
    <row r="164" s="4" customFormat="true" ht="21" customHeight="true" spans="1:8">
      <c r="A164" s="16" t="s">
        <v>279</v>
      </c>
      <c r="B164" s="17"/>
      <c r="C164" s="18"/>
      <c r="D164" s="18"/>
      <c r="E164" s="18"/>
      <c r="F164" s="18"/>
      <c r="G164" s="18"/>
      <c r="H164" s="18"/>
    </row>
    <row r="165" s="4" customFormat="true" ht="21" customHeight="true" spans="1:8">
      <c r="A165" s="19">
        <v>1</v>
      </c>
      <c r="B165" s="19" t="s">
        <v>11</v>
      </c>
      <c r="C165" s="70" t="s">
        <v>280</v>
      </c>
      <c r="D165" s="70" t="s">
        <v>281</v>
      </c>
      <c r="E165" s="19" t="s">
        <v>196</v>
      </c>
      <c r="F165" s="47">
        <v>60</v>
      </c>
      <c r="G165" s="19">
        <v>1800</v>
      </c>
      <c r="H165" s="78"/>
    </row>
    <row r="166" s="4" customFormat="true" ht="21" customHeight="true" spans="1:8">
      <c r="A166" s="19">
        <v>2</v>
      </c>
      <c r="B166" s="19" t="s">
        <v>11</v>
      </c>
      <c r="C166" s="70" t="s">
        <v>282</v>
      </c>
      <c r="D166" s="70" t="s">
        <v>283</v>
      </c>
      <c r="E166" s="19" t="s">
        <v>196</v>
      </c>
      <c r="F166" s="70">
        <v>12</v>
      </c>
      <c r="G166" s="19">
        <v>0</v>
      </c>
      <c r="H166" s="78"/>
    </row>
    <row r="167" s="4" customFormat="true" ht="21" customHeight="true" spans="1:8">
      <c r="A167" s="19">
        <v>3</v>
      </c>
      <c r="B167" s="19" t="s">
        <v>11</v>
      </c>
      <c r="C167" s="70" t="s">
        <v>284</v>
      </c>
      <c r="D167" s="70" t="s">
        <v>285</v>
      </c>
      <c r="E167" s="19" t="s">
        <v>196</v>
      </c>
      <c r="F167" s="70">
        <v>3</v>
      </c>
      <c r="G167" s="19">
        <v>0</v>
      </c>
      <c r="H167" s="78"/>
    </row>
    <row r="168" s="4" customFormat="true" ht="21" customHeight="true" spans="1:8">
      <c r="A168" s="19">
        <v>4</v>
      </c>
      <c r="B168" s="19" t="s">
        <v>11</v>
      </c>
      <c r="C168" s="19" t="s">
        <v>286</v>
      </c>
      <c r="D168" s="70" t="s">
        <v>287</v>
      </c>
      <c r="E168" s="19" t="s">
        <v>196</v>
      </c>
      <c r="F168" s="70">
        <v>6</v>
      </c>
      <c r="G168" s="19">
        <v>0</v>
      </c>
      <c r="H168" s="78"/>
    </row>
    <row r="169" s="4" customFormat="true" ht="21" customHeight="true" spans="1:8">
      <c r="A169" s="19">
        <v>5</v>
      </c>
      <c r="B169" s="19" t="s">
        <v>11</v>
      </c>
      <c r="C169" s="19" t="s">
        <v>288</v>
      </c>
      <c r="D169" s="70" t="s">
        <v>289</v>
      </c>
      <c r="E169" s="19" t="s">
        <v>196</v>
      </c>
      <c r="F169" s="70">
        <v>14</v>
      </c>
      <c r="G169" s="19">
        <v>0</v>
      </c>
      <c r="H169" s="78"/>
    </row>
    <row r="170" s="4" customFormat="true" ht="21" customHeight="true" spans="1:8">
      <c r="A170" s="19">
        <v>6</v>
      </c>
      <c r="B170" s="19" t="s">
        <v>11</v>
      </c>
      <c r="C170" s="19" t="s">
        <v>290</v>
      </c>
      <c r="D170" s="70" t="s">
        <v>291</v>
      </c>
      <c r="E170" s="19" t="s">
        <v>196</v>
      </c>
      <c r="F170" s="70">
        <v>34</v>
      </c>
      <c r="G170" s="19">
        <v>0</v>
      </c>
      <c r="H170" s="78"/>
    </row>
    <row r="171" s="4" customFormat="true" ht="21" customHeight="true" spans="1:8">
      <c r="A171" s="19">
        <v>7</v>
      </c>
      <c r="B171" s="19" t="s">
        <v>11</v>
      </c>
      <c r="C171" s="19" t="s">
        <v>292</v>
      </c>
      <c r="D171" s="70" t="s">
        <v>293</v>
      </c>
      <c r="E171" s="19" t="s">
        <v>196</v>
      </c>
      <c r="F171" s="70">
        <v>18</v>
      </c>
      <c r="G171" s="19">
        <v>0</v>
      </c>
      <c r="H171" s="78"/>
    </row>
    <row r="172" s="4" customFormat="true" ht="21" customHeight="true" spans="1:8">
      <c r="A172" s="19">
        <v>8</v>
      </c>
      <c r="B172" s="19" t="s">
        <v>11</v>
      </c>
      <c r="C172" s="19" t="s">
        <v>294</v>
      </c>
      <c r="D172" s="70" t="s">
        <v>295</v>
      </c>
      <c r="E172" s="19" t="s">
        <v>196</v>
      </c>
      <c r="F172" s="70">
        <v>7</v>
      </c>
      <c r="G172" s="19">
        <v>0</v>
      </c>
      <c r="H172" s="78"/>
    </row>
    <row r="173" s="4" customFormat="true" ht="21" customHeight="true" spans="1:8">
      <c r="A173" s="19">
        <v>9</v>
      </c>
      <c r="B173" s="19" t="s">
        <v>11</v>
      </c>
      <c r="C173" s="19" t="s">
        <v>296</v>
      </c>
      <c r="D173" s="70" t="s">
        <v>297</v>
      </c>
      <c r="E173" s="19" t="s">
        <v>196</v>
      </c>
      <c r="F173" s="70">
        <v>6</v>
      </c>
      <c r="G173" s="19">
        <v>0</v>
      </c>
      <c r="H173" s="78"/>
    </row>
    <row r="174" s="4" customFormat="true" ht="21" customHeight="true" spans="1:8">
      <c r="A174" s="19">
        <v>10</v>
      </c>
      <c r="B174" s="19" t="s">
        <v>11</v>
      </c>
      <c r="C174" s="19" t="s">
        <v>298</v>
      </c>
      <c r="D174" s="70" t="s">
        <v>299</v>
      </c>
      <c r="E174" s="19" t="s">
        <v>196</v>
      </c>
      <c r="F174" s="70">
        <v>9</v>
      </c>
      <c r="G174" s="19">
        <v>0</v>
      </c>
      <c r="H174" s="78"/>
    </row>
    <row r="175" s="4" customFormat="true" ht="21" customHeight="true" spans="1:8">
      <c r="A175" s="19">
        <v>11</v>
      </c>
      <c r="B175" s="19" t="s">
        <v>11</v>
      </c>
      <c r="C175" s="19" t="s">
        <v>300</v>
      </c>
      <c r="D175" s="70" t="s">
        <v>301</v>
      </c>
      <c r="E175" s="19" t="s">
        <v>196</v>
      </c>
      <c r="F175" s="70">
        <v>28</v>
      </c>
      <c r="G175" s="19">
        <v>0</v>
      </c>
      <c r="H175" s="78"/>
    </row>
    <row r="176" s="4" customFormat="true" ht="31" customHeight="true" spans="1:8">
      <c r="A176" s="19">
        <v>12</v>
      </c>
      <c r="B176" s="19" t="s">
        <v>11</v>
      </c>
      <c r="C176" s="19" t="s">
        <v>302</v>
      </c>
      <c r="D176" s="70" t="s">
        <v>303</v>
      </c>
      <c r="E176" s="19" t="s">
        <v>196</v>
      </c>
      <c r="F176" s="70">
        <v>9</v>
      </c>
      <c r="G176" s="19">
        <v>0</v>
      </c>
      <c r="H176" s="78"/>
    </row>
    <row r="177" s="4" customFormat="true" ht="21" customHeight="true" spans="1:8">
      <c r="A177" s="19">
        <v>13</v>
      </c>
      <c r="B177" s="19" t="s">
        <v>11</v>
      </c>
      <c r="C177" s="19" t="s">
        <v>304</v>
      </c>
      <c r="D177" s="70" t="s">
        <v>305</v>
      </c>
      <c r="E177" s="19" t="s">
        <v>196</v>
      </c>
      <c r="F177" s="70">
        <v>57</v>
      </c>
      <c r="G177" s="19">
        <v>0</v>
      </c>
      <c r="H177" s="78"/>
    </row>
    <row r="178" s="4" customFormat="true" ht="21" customHeight="true" spans="1:8">
      <c r="A178" s="19">
        <v>14</v>
      </c>
      <c r="B178" s="19" t="s">
        <v>11</v>
      </c>
      <c r="C178" s="19" t="s">
        <v>306</v>
      </c>
      <c r="D178" s="70" t="s">
        <v>307</v>
      </c>
      <c r="E178" s="19" t="s">
        <v>196</v>
      </c>
      <c r="F178" s="70">
        <v>28</v>
      </c>
      <c r="G178" s="19">
        <v>0</v>
      </c>
      <c r="H178" s="78"/>
    </row>
    <row r="179" s="4" customFormat="true" ht="21" customHeight="true" spans="1:8">
      <c r="A179" s="19">
        <v>15</v>
      </c>
      <c r="B179" s="19" t="s">
        <v>11</v>
      </c>
      <c r="C179" s="19" t="s">
        <v>294</v>
      </c>
      <c r="D179" s="70" t="s">
        <v>308</v>
      </c>
      <c r="E179" s="19" t="s">
        <v>196</v>
      </c>
      <c r="F179" s="70">
        <v>11</v>
      </c>
      <c r="G179" s="19">
        <v>0</v>
      </c>
      <c r="H179" s="78"/>
    </row>
    <row r="180" s="4" customFormat="true" ht="21" customHeight="true" spans="1:8">
      <c r="A180" s="19">
        <v>16</v>
      </c>
      <c r="B180" s="19" t="s">
        <v>11</v>
      </c>
      <c r="C180" s="19" t="s">
        <v>294</v>
      </c>
      <c r="D180" s="70" t="s">
        <v>309</v>
      </c>
      <c r="E180" s="19" t="s">
        <v>196</v>
      </c>
      <c r="F180" s="70">
        <v>8</v>
      </c>
      <c r="G180" s="19">
        <v>0</v>
      </c>
      <c r="H180" s="78"/>
    </row>
    <row r="181" s="4" customFormat="true" ht="21" customHeight="true" spans="1:8">
      <c r="A181" s="19">
        <v>17</v>
      </c>
      <c r="B181" s="19" t="s">
        <v>11</v>
      </c>
      <c r="C181" s="19" t="s">
        <v>294</v>
      </c>
      <c r="D181" s="70" t="s">
        <v>310</v>
      </c>
      <c r="E181" s="19" t="s">
        <v>196</v>
      </c>
      <c r="F181" s="70">
        <v>12</v>
      </c>
      <c r="G181" s="19">
        <v>0</v>
      </c>
      <c r="H181" s="78"/>
    </row>
    <row r="182" s="4" customFormat="true" ht="36" customHeight="true" spans="1:8">
      <c r="A182" s="19">
        <v>18</v>
      </c>
      <c r="B182" s="19" t="s">
        <v>11</v>
      </c>
      <c r="C182" s="19" t="s">
        <v>311</v>
      </c>
      <c r="D182" s="70" t="s">
        <v>312</v>
      </c>
      <c r="E182" s="19" t="s">
        <v>196</v>
      </c>
      <c r="F182" s="70">
        <v>7</v>
      </c>
      <c r="G182" s="19">
        <v>0</v>
      </c>
      <c r="H182" s="78"/>
    </row>
    <row r="183" s="4" customFormat="true" ht="21" customHeight="true" spans="1:8">
      <c r="A183" s="19">
        <v>19</v>
      </c>
      <c r="B183" s="19" t="s">
        <v>11</v>
      </c>
      <c r="C183" s="19" t="s">
        <v>313</v>
      </c>
      <c r="D183" s="70" t="s">
        <v>314</v>
      </c>
      <c r="E183" s="19" t="s">
        <v>196</v>
      </c>
      <c r="F183" s="70">
        <v>33</v>
      </c>
      <c r="G183" s="19">
        <v>0</v>
      </c>
      <c r="H183" s="78"/>
    </row>
    <row r="184" s="4" customFormat="true" ht="21" customHeight="true" spans="1:8">
      <c r="A184" s="19">
        <v>20</v>
      </c>
      <c r="B184" s="19" t="s">
        <v>11</v>
      </c>
      <c r="C184" s="19" t="s">
        <v>315</v>
      </c>
      <c r="D184" s="70" t="s">
        <v>316</v>
      </c>
      <c r="E184" s="19" t="s">
        <v>196</v>
      </c>
      <c r="F184" s="70">
        <v>75</v>
      </c>
      <c r="G184" s="19">
        <v>0</v>
      </c>
      <c r="H184" s="78"/>
    </row>
    <row r="185" s="4" customFormat="true" ht="21" customHeight="true" spans="1:8">
      <c r="A185" s="19">
        <v>21</v>
      </c>
      <c r="B185" s="19" t="s">
        <v>11</v>
      </c>
      <c r="C185" s="19" t="s">
        <v>317</v>
      </c>
      <c r="D185" s="70" t="s">
        <v>318</v>
      </c>
      <c r="E185" s="19" t="s">
        <v>196</v>
      </c>
      <c r="F185" s="70">
        <v>67</v>
      </c>
      <c r="G185" s="19">
        <v>0</v>
      </c>
      <c r="H185" s="78"/>
    </row>
    <row r="186" s="4" customFormat="true" ht="21" customHeight="true" spans="1:8">
      <c r="A186" s="19">
        <v>22</v>
      </c>
      <c r="B186" s="19" t="s">
        <v>11</v>
      </c>
      <c r="C186" s="19" t="s">
        <v>290</v>
      </c>
      <c r="D186" s="70" t="s">
        <v>319</v>
      </c>
      <c r="E186" s="19" t="s">
        <v>196</v>
      </c>
      <c r="F186" s="70">
        <v>28</v>
      </c>
      <c r="G186" s="19">
        <v>0</v>
      </c>
      <c r="H186" s="78"/>
    </row>
    <row r="187" s="4" customFormat="true" ht="21" customHeight="true" spans="1:8">
      <c r="A187" s="19">
        <v>23</v>
      </c>
      <c r="B187" s="19" t="s">
        <v>11</v>
      </c>
      <c r="C187" s="19" t="s">
        <v>320</v>
      </c>
      <c r="D187" s="70" t="s">
        <v>319</v>
      </c>
      <c r="E187" s="19" t="s">
        <v>196</v>
      </c>
      <c r="F187" s="70">
        <v>28</v>
      </c>
      <c r="G187" s="19">
        <v>0</v>
      </c>
      <c r="H187" s="78"/>
    </row>
    <row r="188" s="4" customFormat="true" ht="21" customHeight="true" spans="1:8">
      <c r="A188" s="19">
        <v>24</v>
      </c>
      <c r="B188" s="19" t="s">
        <v>11</v>
      </c>
      <c r="C188" s="73" t="s">
        <v>321</v>
      </c>
      <c r="D188" s="74" t="s">
        <v>301</v>
      </c>
      <c r="E188" s="19" t="s">
        <v>196</v>
      </c>
      <c r="F188" s="70">
        <v>58</v>
      </c>
      <c r="G188" s="19">
        <v>0</v>
      </c>
      <c r="H188" s="78"/>
    </row>
    <row r="189" s="4" customFormat="true" ht="21" customHeight="true" spans="1:8">
      <c r="A189" s="19">
        <v>25</v>
      </c>
      <c r="B189" s="19" t="s">
        <v>11</v>
      </c>
      <c r="C189" s="73" t="s">
        <v>322</v>
      </c>
      <c r="D189" s="74" t="s">
        <v>323</v>
      </c>
      <c r="E189" s="19" t="s">
        <v>196</v>
      </c>
      <c r="F189" s="70">
        <v>18</v>
      </c>
      <c r="G189" s="19">
        <v>0</v>
      </c>
      <c r="H189" s="78"/>
    </row>
    <row r="190" s="4" customFormat="true" ht="32" customHeight="true" spans="1:8">
      <c r="A190" s="19">
        <v>26</v>
      </c>
      <c r="B190" s="19" t="s">
        <v>11</v>
      </c>
      <c r="C190" s="19" t="s">
        <v>324</v>
      </c>
      <c r="D190" s="70" t="s">
        <v>325</v>
      </c>
      <c r="E190" s="80" t="s">
        <v>196</v>
      </c>
      <c r="F190" s="70">
        <v>1234</v>
      </c>
      <c r="G190" s="19">
        <v>0</v>
      </c>
      <c r="H190" s="19"/>
    </row>
    <row r="191" s="4" customFormat="true" ht="21" customHeight="true" spans="1:8">
      <c r="A191" s="19">
        <v>27</v>
      </c>
      <c r="B191" s="21" t="s">
        <v>47</v>
      </c>
      <c r="C191" s="75" t="s">
        <v>326</v>
      </c>
      <c r="D191" s="76" t="s">
        <v>327</v>
      </c>
      <c r="E191" s="59" t="s">
        <v>196</v>
      </c>
      <c r="F191" s="65">
        <v>83</v>
      </c>
      <c r="G191" s="19">
        <v>0</v>
      </c>
      <c r="H191" s="19"/>
    </row>
    <row r="192" s="4" customFormat="true" ht="21" customHeight="true" spans="1:8">
      <c r="A192" s="19">
        <v>28</v>
      </c>
      <c r="B192" s="21" t="s">
        <v>47</v>
      </c>
      <c r="C192" s="75" t="s">
        <v>328</v>
      </c>
      <c r="D192" s="76" t="s">
        <v>329</v>
      </c>
      <c r="E192" s="59" t="s">
        <v>196</v>
      </c>
      <c r="F192" s="65">
        <v>436</v>
      </c>
      <c r="G192" s="19">
        <v>0</v>
      </c>
      <c r="H192" s="19"/>
    </row>
    <row r="193" s="4" customFormat="true" ht="35" customHeight="true" spans="1:8">
      <c r="A193" s="19">
        <v>29</v>
      </c>
      <c r="B193" s="21" t="s">
        <v>115</v>
      </c>
      <c r="C193" s="75" t="s">
        <v>330</v>
      </c>
      <c r="D193" s="81" t="s">
        <v>330</v>
      </c>
      <c r="E193" s="19" t="s">
        <v>196</v>
      </c>
      <c r="F193" s="65">
        <v>20</v>
      </c>
      <c r="G193" s="19">
        <v>0</v>
      </c>
      <c r="H193" s="19"/>
    </row>
    <row r="194" s="4" customFormat="true" ht="21" customHeight="true" spans="1:8">
      <c r="A194" s="19">
        <v>30</v>
      </c>
      <c r="B194" s="21" t="s">
        <v>115</v>
      </c>
      <c r="C194" s="26" t="s">
        <v>331</v>
      </c>
      <c r="D194" s="82" t="s">
        <v>194</v>
      </c>
      <c r="E194" s="19" t="s">
        <v>196</v>
      </c>
      <c r="F194" s="42">
        <v>93.2</v>
      </c>
      <c r="G194" s="19">
        <v>0</v>
      </c>
      <c r="H194" s="19"/>
    </row>
    <row r="195" s="4" customFormat="true" ht="21" customHeight="true" spans="1:8">
      <c r="A195" s="19">
        <v>31</v>
      </c>
      <c r="B195" s="21" t="s">
        <v>115</v>
      </c>
      <c r="C195" s="26" t="s">
        <v>332</v>
      </c>
      <c r="D195" s="82" t="s">
        <v>333</v>
      </c>
      <c r="E195" s="19" t="s">
        <v>196</v>
      </c>
      <c r="F195" s="42">
        <v>64</v>
      </c>
      <c r="G195" s="19">
        <v>0</v>
      </c>
      <c r="H195" s="19"/>
    </row>
    <row r="196" s="4" customFormat="true" ht="21" customHeight="true" spans="1:8">
      <c r="A196" s="19">
        <v>32</v>
      </c>
      <c r="B196" s="25" t="s">
        <v>70</v>
      </c>
      <c r="C196" s="21" t="s">
        <v>334</v>
      </c>
      <c r="D196" s="21" t="s">
        <v>335</v>
      </c>
      <c r="E196" s="21" t="s">
        <v>196</v>
      </c>
      <c r="F196" s="21">
        <v>218</v>
      </c>
      <c r="G196" s="21">
        <v>0</v>
      </c>
      <c r="H196" s="30"/>
    </row>
    <row r="197" s="4" customFormat="true" ht="21" customHeight="true" spans="1:8">
      <c r="A197" s="19">
        <v>33</v>
      </c>
      <c r="B197" s="25" t="s">
        <v>70</v>
      </c>
      <c r="C197" s="21" t="s">
        <v>336</v>
      </c>
      <c r="D197" s="21" t="s">
        <v>337</v>
      </c>
      <c r="E197" s="21" t="s">
        <v>196</v>
      </c>
      <c r="F197" s="21">
        <v>449</v>
      </c>
      <c r="G197" s="21">
        <v>0</v>
      </c>
      <c r="H197" s="30"/>
    </row>
    <row r="198" s="4" customFormat="true" ht="21" customHeight="true" spans="1:8">
      <c r="A198" s="28" t="s">
        <v>88</v>
      </c>
      <c r="B198" s="29"/>
      <c r="C198" s="83"/>
      <c r="D198" s="83"/>
      <c r="E198" s="83"/>
      <c r="F198" s="91">
        <f>SUM(F165:F197)</f>
        <v>3233.2</v>
      </c>
      <c r="G198" s="91">
        <f>SUM(G165:G197)</f>
        <v>1800</v>
      </c>
      <c r="H198" s="30"/>
    </row>
    <row r="199" s="4" customFormat="true" ht="21" customHeight="true" spans="1:8">
      <c r="A199" s="16" t="s">
        <v>338</v>
      </c>
      <c r="B199" s="17"/>
      <c r="C199" s="18"/>
      <c r="D199" s="18"/>
      <c r="E199" s="18"/>
      <c r="F199" s="18"/>
      <c r="G199" s="18"/>
      <c r="H199" s="18"/>
    </row>
    <row r="200" s="4" customFormat="true" ht="21" customHeight="true" spans="1:8">
      <c r="A200" s="19">
        <v>1</v>
      </c>
      <c r="B200" s="19" t="s">
        <v>11</v>
      </c>
      <c r="C200" s="19" t="s">
        <v>339</v>
      </c>
      <c r="D200" s="19" t="s">
        <v>340</v>
      </c>
      <c r="E200" s="19" t="s">
        <v>196</v>
      </c>
      <c r="F200" s="19">
        <v>9.5</v>
      </c>
      <c r="G200" s="92">
        <v>0</v>
      </c>
      <c r="H200" s="78"/>
    </row>
    <row r="201" s="4" customFormat="true" ht="21" customHeight="true" spans="1:8">
      <c r="A201" s="19">
        <v>2</v>
      </c>
      <c r="B201" s="19" t="s">
        <v>11</v>
      </c>
      <c r="C201" s="19" t="s">
        <v>339</v>
      </c>
      <c r="D201" s="19" t="s">
        <v>341</v>
      </c>
      <c r="E201" s="19" t="s">
        <v>196</v>
      </c>
      <c r="F201" s="19">
        <v>10.5</v>
      </c>
      <c r="G201" s="92">
        <v>0</v>
      </c>
      <c r="H201" s="78"/>
    </row>
    <row r="202" s="4" customFormat="true" ht="21" customHeight="true" spans="1:8">
      <c r="A202" s="19">
        <v>3</v>
      </c>
      <c r="B202" s="19" t="s">
        <v>11</v>
      </c>
      <c r="C202" s="19" t="s">
        <v>339</v>
      </c>
      <c r="D202" s="19" t="s">
        <v>342</v>
      </c>
      <c r="E202" s="19" t="s">
        <v>196</v>
      </c>
      <c r="F202" s="19">
        <v>13.5</v>
      </c>
      <c r="G202" s="92">
        <v>0</v>
      </c>
      <c r="H202" s="78"/>
    </row>
    <row r="203" s="4" customFormat="true" ht="21" customHeight="true" spans="1:8">
      <c r="A203" s="19">
        <v>4</v>
      </c>
      <c r="B203" s="19" t="s">
        <v>11</v>
      </c>
      <c r="C203" s="19" t="s">
        <v>339</v>
      </c>
      <c r="D203" s="19" t="s">
        <v>343</v>
      </c>
      <c r="E203" s="19" t="s">
        <v>196</v>
      </c>
      <c r="F203" s="19">
        <v>7.4</v>
      </c>
      <c r="G203" s="92">
        <v>0</v>
      </c>
      <c r="H203" s="78"/>
    </row>
    <row r="204" s="4" customFormat="true" ht="21" customHeight="true" spans="1:8">
      <c r="A204" s="19">
        <v>5</v>
      </c>
      <c r="B204" s="19" t="s">
        <v>11</v>
      </c>
      <c r="C204" s="19" t="s">
        <v>339</v>
      </c>
      <c r="D204" s="19" t="s">
        <v>344</v>
      </c>
      <c r="E204" s="19" t="s">
        <v>196</v>
      </c>
      <c r="F204" s="19">
        <v>21</v>
      </c>
      <c r="G204" s="92">
        <v>0</v>
      </c>
      <c r="H204" s="78"/>
    </row>
    <row r="205" s="4" customFormat="true" ht="21" customHeight="true" spans="1:8">
      <c r="A205" s="19">
        <v>6</v>
      </c>
      <c r="B205" s="19" t="s">
        <v>11</v>
      </c>
      <c r="C205" s="19" t="s">
        <v>339</v>
      </c>
      <c r="D205" s="19" t="s">
        <v>345</v>
      </c>
      <c r="E205" s="19" t="s">
        <v>196</v>
      </c>
      <c r="F205" s="19">
        <v>9</v>
      </c>
      <c r="G205" s="92">
        <v>0</v>
      </c>
      <c r="H205" s="78"/>
    </row>
    <row r="206" s="4" customFormat="true" ht="21" customHeight="true" spans="1:8">
      <c r="A206" s="19">
        <v>7</v>
      </c>
      <c r="B206" s="19" t="s">
        <v>11</v>
      </c>
      <c r="C206" s="19" t="s">
        <v>339</v>
      </c>
      <c r="D206" s="19" t="s">
        <v>346</v>
      </c>
      <c r="E206" s="19" t="s">
        <v>196</v>
      </c>
      <c r="F206" s="19">
        <v>14</v>
      </c>
      <c r="G206" s="92">
        <v>0</v>
      </c>
      <c r="H206" s="78"/>
    </row>
    <row r="207" s="4" customFormat="true" ht="21" customHeight="true" spans="1:8">
      <c r="A207" s="19">
        <v>8</v>
      </c>
      <c r="B207" s="19" t="s">
        <v>11</v>
      </c>
      <c r="C207" s="19" t="s">
        <v>347</v>
      </c>
      <c r="D207" s="19" t="s">
        <v>348</v>
      </c>
      <c r="E207" s="19" t="s">
        <v>196</v>
      </c>
      <c r="F207" s="47">
        <v>18</v>
      </c>
      <c r="G207" s="92">
        <v>900</v>
      </c>
      <c r="H207" s="78"/>
    </row>
    <row r="208" s="4" customFormat="true" ht="21" customHeight="true" spans="1:8">
      <c r="A208" s="19">
        <v>9</v>
      </c>
      <c r="B208" s="19" t="s">
        <v>11</v>
      </c>
      <c r="C208" s="84" t="s">
        <v>349</v>
      </c>
      <c r="D208" s="84" t="s">
        <v>350</v>
      </c>
      <c r="E208" s="19" t="s">
        <v>196</v>
      </c>
      <c r="F208" s="93">
        <v>452</v>
      </c>
      <c r="G208" s="92">
        <v>0</v>
      </c>
      <c r="H208" s="19"/>
    </row>
    <row r="209" s="4" customFormat="true" ht="21" customHeight="true" spans="1:8">
      <c r="A209" s="19">
        <v>10</v>
      </c>
      <c r="B209" s="19" t="s">
        <v>70</v>
      </c>
      <c r="C209" s="19" t="s">
        <v>351</v>
      </c>
      <c r="D209" s="19" t="s">
        <v>352</v>
      </c>
      <c r="E209" s="19" t="s">
        <v>196</v>
      </c>
      <c r="F209" s="19">
        <v>9</v>
      </c>
      <c r="G209" s="19">
        <v>0</v>
      </c>
      <c r="H209" s="19"/>
    </row>
    <row r="210" s="4" customFormat="true" ht="21" customHeight="true" spans="1:8">
      <c r="A210" s="85" t="s">
        <v>88</v>
      </c>
      <c r="B210" s="21"/>
      <c r="C210" s="19"/>
      <c r="D210" s="19"/>
      <c r="E210" s="59"/>
      <c r="F210" s="59">
        <f>SUM(F200:F209)</f>
        <v>563.9</v>
      </c>
      <c r="G210" s="59">
        <f>SUM(G200:G209)</f>
        <v>900</v>
      </c>
      <c r="H210" s="59"/>
    </row>
    <row r="211" s="4" customFormat="true" ht="21" customHeight="true" spans="1:8">
      <c r="A211" s="16" t="s">
        <v>353</v>
      </c>
      <c r="B211" s="17"/>
      <c r="C211" s="18"/>
      <c r="D211" s="18"/>
      <c r="E211" s="18"/>
      <c r="F211" s="18"/>
      <c r="G211" s="18"/>
      <c r="H211" s="18"/>
    </row>
    <row r="212" s="4" customFormat="true" ht="21" customHeight="true" spans="1:8">
      <c r="A212" s="19">
        <v>1</v>
      </c>
      <c r="B212" s="19" t="s">
        <v>11</v>
      </c>
      <c r="C212" s="19" t="s">
        <v>354</v>
      </c>
      <c r="D212" s="19" t="s">
        <v>355</v>
      </c>
      <c r="E212" s="19" t="s">
        <v>196</v>
      </c>
      <c r="F212" s="47">
        <v>274</v>
      </c>
      <c r="G212" s="92">
        <v>0</v>
      </c>
      <c r="H212" s="78"/>
    </row>
    <row r="213" s="4" customFormat="true" ht="21" customHeight="true" spans="1:8">
      <c r="A213" s="19">
        <v>2</v>
      </c>
      <c r="B213" s="19" t="s">
        <v>11</v>
      </c>
      <c r="C213" s="19" t="s">
        <v>354</v>
      </c>
      <c r="D213" s="19" t="s">
        <v>356</v>
      </c>
      <c r="E213" s="19" t="s">
        <v>196</v>
      </c>
      <c r="F213" s="47">
        <v>90</v>
      </c>
      <c r="G213" s="92">
        <v>0</v>
      </c>
      <c r="H213" s="78"/>
    </row>
    <row r="214" s="4" customFormat="true" ht="21" customHeight="true" spans="1:8">
      <c r="A214" s="19">
        <v>3</v>
      </c>
      <c r="B214" s="19" t="s">
        <v>11</v>
      </c>
      <c r="C214" s="35" t="s">
        <v>357</v>
      </c>
      <c r="D214" s="62" t="s">
        <v>358</v>
      </c>
      <c r="E214" s="19" t="s">
        <v>196</v>
      </c>
      <c r="F214" s="93">
        <v>44</v>
      </c>
      <c r="G214" s="92">
        <v>0</v>
      </c>
      <c r="H214" s="78"/>
    </row>
    <row r="215" s="4" customFormat="true" ht="21" customHeight="true" spans="1:8">
      <c r="A215" s="19">
        <v>4</v>
      </c>
      <c r="B215" s="21" t="s">
        <v>115</v>
      </c>
      <c r="C215" s="26" t="s">
        <v>359</v>
      </c>
      <c r="D215" s="82" t="s">
        <v>194</v>
      </c>
      <c r="E215" s="19" t="s">
        <v>196</v>
      </c>
      <c r="F215" s="42">
        <v>31.75</v>
      </c>
      <c r="G215" s="19">
        <v>0</v>
      </c>
      <c r="H215" s="19"/>
    </row>
    <row r="216" s="4" customFormat="true" ht="21" customHeight="true" spans="1:8">
      <c r="A216" s="19">
        <v>5</v>
      </c>
      <c r="B216" s="21" t="s">
        <v>115</v>
      </c>
      <c r="C216" s="26" t="s">
        <v>360</v>
      </c>
      <c r="D216" s="82" t="s">
        <v>361</v>
      </c>
      <c r="E216" s="19" t="s">
        <v>196</v>
      </c>
      <c r="F216" s="42">
        <v>20</v>
      </c>
      <c r="G216" s="19">
        <v>0</v>
      </c>
      <c r="H216" s="19"/>
    </row>
    <row r="217" s="4" customFormat="true" ht="21" customHeight="true" spans="1:8">
      <c r="A217" s="19">
        <v>6</v>
      </c>
      <c r="B217" s="21" t="s">
        <v>115</v>
      </c>
      <c r="C217" s="26" t="s">
        <v>362</v>
      </c>
      <c r="D217" s="82" t="s">
        <v>333</v>
      </c>
      <c r="E217" s="19" t="s">
        <v>196</v>
      </c>
      <c r="F217" s="42">
        <v>71</v>
      </c>
      <c r="G217" s="19">
        <v>0</v>
      </c>
      <c r="H217" s="19"/>
    </row>
    <row r="218" s="4" customFormat="true" ht="21" customHeight="true" spans="1:8">
      <c r="A218" s="30">
        <v>7</v>
      </c>
      <c r="B218" s="29" t="s">
        <v>115</v>
      </c>
      <c r="C218" s="26" t="s">
        <v>363</v>
      </c>
      <c r="D218" s="82" t="s">
        <v>333</v>
      </c>
      <c r="E218" s="19" t="s">
        <v>196</v>
      </c>
      <c r="F218" s="42">
        <v>29</v>
      </c>
      <c r="G218" s="19">
        <v>0</v>
      </c>
      <c r="H218" s="19"/>
    </row>
    <row r="219" s="4" customFormat="true" ht="21" customHeight="true" spans="1:8">
      <c r="A219" s="86" t="s">
        <v>88</v>
      </c>
      <c r="B219" s="59"/>
      <c r="C219" s="19"/>
      <c r="D219" s="19"/>
      <c r="E219" s="59"/>
      <c r="F219" s="59">
        <f>SUM(F212:F218)</f>
        <v>559.75</v>
      </c>
      <c r="G219" s="59">
        <f>SUM(G212:G218)</f>
        <v>0</v>
      </c>
      <c r="H219" s="59"/>
    </row>
    <row r="220" s="6" customFormat="true" ht="21" customHeight="true" spans="1:8">
      <c r="A220" s="87" t="s">
        <v>364</v>
      </c>
      <c r="B220" s="88"/>
      <c r="C220" s="88"/>
      <c r="D220" s="88"/>
      <c r="E220" s="88"/>
      <c r="F220" s="88"/>
      <c r="G220" s="88"/>
      <c r="H220" s="94"/>
    </row>
    <row r="221" s="6" customFormat="true" ht="21" customHeight="true" spans="1:8">
      <c r="A221" s="89">
        <v>1</v>
      </c>
      <c r="B221" s="22" t="s">
        <v>11</v>
      </c>
      <c r="C221" s="90" t="s">
        <v>357</v>
      </c>
      <c r="D221" s="45" t="s">
        <v>358</v>
      </c>
      <c r="E221" s="30" t="s">
        <v>196</v>
      </c>
      <c r="F221" s="91">
        <v>18</v>
      </c>
      <c r="G221" s="91">
        <v>1800</v>
      </c>
      <c r="H221" s="95"/>
    </row>
    <row r="222" s="6" customFormat="true" ht="21" customHeight="true" spans="1:8">
      <c r="A222" s="86" t="s">
        <v>88</v>
      </c>
      <c r="B222" s="59"/>
      <c r="C222" s="19"/>
      <c r="D222" s="19"/>
      <c r="E222" s="59"/>
      <c r="F222" s="19">
        <f>SUM(F221:F221)</f>
        <v>18</v>
      </c>
      <c r="G222" s="19">
        <f>SUM(G221:G221)</f>
        <v>1800</v>
      </c>
      <c r="H222" s="19"/>
    </row>
    <row r="223" s="7" customFormat="true" ht="37" customHeight="true" spans="1:8">
      <c r="A223" s="86" t="s">
        <v>365</v>
      </c>
      <c r="B223" s="59"/>
      <c r="C223" s="59"/>
      <c r="D223" s="59"/>
      <c r="E223" s="59"/>
      <c r="F223" s="59">
        <f>F46+F71+F134+F163+F198+F210+F219+F222</f>
        <v>20766.179</v>
      </c>
      <c r="G223" s="59">
        <f>G46+G71+G134+G163+G198+G210+G219+G222</f>
        <v>1521452.58</v>
      </c>
      <c r="H223" s="59"/>
    </row>
  </sheetData>
  <autoFilter ref="A1:H223">
    <extLst/>
  </autoFilter>
  <mergeCells count="10">
    <mergeCell ref="A1:H1"/>
    <mergeCell ref="A2:C2"/>
    <mergeCell ref="A4:H4"/>
    <mergeCell ref="A47:H47"/>
    <mergeCell ref="A72:H72"/>
    <mergeCell ref="A135:H135"/>
    <mergeCell ref="A164:H164"/>
    <mergeCell ref="A199:H199"/>
    <mergeCell ref="A211:H211"/>
    <mergeCell ref="A220:H220"/>
  </mergeCells>
  <pageMargins left="0.550694444444444" right="0.550694444444444" top="0.597916666666667" bottom="0.597916666666667" header="0.298611111111111" footer="0.298611111111111"/>
  <pageSetup paperSize="9" scale="72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市本级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inspur</cp:lastModifiedBy>
  <dcterms:created xsi:type="dcterms:W3CDTF">2025-03-26T16:52:00Z</dcterms:created>
  <dcterms:modified xsi:type="dcterms:W3CDTF">2025-03-31T17:24:54Z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6BD60C539BE847A689C56C02CBF5410F_11</vt:lpwstr>
  </property>
  <property fmtid="{D5CDD505-2E9C-101B-9397-08002B2CF9AE}" pid="3" name="KSOProductBuildVer">
    <vt:lpwstr>2052-11.8.2.10337</vt:lpwstr>
  </property>
</Properties>
</file>